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APITAL BUDGET\2016 Capital Budget\"/>
    </mc:Choice>
  </mc:AlternateContent>
  <bookViews>
    <workbookView xWindow="0" yWindow="0" windowWidth="23040" windowHeight="8832"/>
  </bookViews>
  <sheets>
    <sheet name="capital_budget" sheetId="19" r:id="rId1"/>
    <sheet name="ADMIN" sheetId="5" r:id="rId2"/>
    <sheet name="FIRE" sheetId="6" r:id="rId3"/>
    <sheet name="HWY" sheetId="2" r:id="rId4"/>
    <sheet name="LIB" sheetId="4" r:id="rId5"/>
    <sheet name="REC" sheetId="3" r:id="rId6"/>
    <sheet name="Sheet2" sheetId="18" r:id="rId7"/>
  </sheets>
  <definedNames>
    <definedName name="_xlnm.Print_Area" localSheetId="1">ADMIN!$A$1:$G$56</definedName>
    <definedName name="_xlnm.Print_Area" localSheetId="0">capital_budget!$A$1:$AR$74</definedName>
    <definedName name="_xlnm.Print_Area" localSheetId="2">FIRE!$A$1:$G$43</definedName>
    <definedName name="_xlnm.Print_Area" localSheetId="3">HWY!$A$1:$G$38</definedName>
    <definedName name="_xlnm.Print_Titles" localSheetId="2">FIRE!$1:$4</definedName>
    <definedName name="_xlnm.Print_Titles" localSheetId="4">LIB!$1:$4</definedName>
    <definedName name="_xlnm.Print_Titles" localSheetId="5">REC!$1:$4</definedName>
  </definedNames>
  <calcPr calcId="152511"/>
</workbook>
</file>

<file path=xl/calcChain.xml><?xml version="1.0" encoding="utf-8"?>
<calcChain xmlns="http://schemas.openxmlformats.org/spreadsheetml/2006/main">
  <c r="H67" i="19" l="1"/>
  <c r="I67" i="19"/>
  <c r="J67" i="19"/>
  <c r="K67" i="19"/>
  <c r="L67" i="19"/>
  <c r="M67" i="19"/>
  <c r="N67" i="19"/>
  <c r="O67" i="19"/>
  <c r="P67" i="19"/>
  <c r="Q67" i="19"/>
  <c r="R67" i="19"/>
  <c r="S67" i="19"/>
  <c r="T67" i="19"/>
  <c r="U67" i="19"/>
  <c r="V67" i="19"/>
  <c r="W67" i="19"/>
  <c r="X67" i="19"/>
  <c r="Y67" i="19"/>
  <c r="Z67" i="19"/>
  <c r="AA67" i="19"/>
  <c r="AB67" i="19"/>
  <c r="AC67" i="19"/>
  <c r="AD67" i="19"/>
  <c r="G67" i="19"/>
  <c r="G62" i="19" l="1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AD62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G36" i="19" l="1"/>
  <c r="H36" i="19"/>
  <c r="I36" i="19"/>
  <c r="J36" i="19"/>
  <c r="K36" i="19"/>
  <c r="K69" i="19" s="1"/>
  <c r="L36" i="19"/>
  <c r="M36" i="19"/>
  <c r="N36" i="19"/>
  <c r="O36" i="19"/>
  <c r="P36" i="19"/>
  <c r="P69" i="19" s="1"/>
  <c r="Q36" i="19"/>
  <c r="R36" i="19"/>
  <c r="S36" i="19"/>
  <c r="T36" i="19"/>
  <c r="U36" i="19"/>
  <c r="U69" i="19" s="1"/>
  <c r="V36" i="19"/>
  <c r="W36" i="19"/>
  <c r="X36" i="19"/>
  <c r="Y36" i="19"/>
  <c r="Z36" i="19"/>
  <c r="Z69" i="19" s="1"/>
  <c r="AA36" i="19"/>
  <c r="AB36" i="19"/>
  <c r="AC36" i="19"/>
  <c r="AD36" i="19"/>
  <c r="G24" i="19" l="1"/>
  <c r="G69" i="19" s="1"/>
  <c r="H24" i="19"/>
  <c r="H69" i="19" s="1"/>
  <c r="I24" i="19"/>
  <c r="I69" i="19" s="1"/>
  <c r="J24" i="19"/>
  <c r="J69" i="19" s="1"/>
  <c r="L24" i="19"/>
  <c r="L69" i="19" s="1"/>
  <c r="M24" i="19"/>
  <c r="M69" i="19" s="1"/>
  <c r="N24" i="19"/>
  <c r="N69" i="19" s="1"/>
  <c r="O24" i="19"/>
  <c r="O69" i="19" s="1"/>
  <c r="Q24" i="19"/>
  <c r="Q69" i="19" s="1"/>
  <c r="R24" i="19"/>
  <c r="R69" i="19" s="1"/>
  <c r="S24" i="19"/>
  <c r="S69" i="19" s="1"/>
  <c r="T24" i="19"/>
  <c r="T69" i="19" s="1"/>
  <c r="V24" i="19"/>
  <c r="V69" i="19" s="1"/>
  <c r="W24" i="19"/>
  <c r="W69" i="19" s="1"/>
  <c r="X24" i="19"/>
  <c r="X69" i="19" s="1"/>
  <c r="Y24" i="19"/>
  <c r="Y69" i="19" s="1"/>
  <c r="AA24" i="19"/>
  <c r="AA69" i="19" s="1"/>
  <c r="AB24" i="19"/>
  <c r="AB69" i="19" s="1"/>
  <c r="AC24" i="19"/>
  <c r="AC69" i="19" s="1"/>
  <c r="AD24" i="19"/>
  <c r="AD69" i="19" s="1"/>
</calcChain>
</file>

<file path=xl/comments1.xml><?xml version="1.0" encoding="utf-8"?>
<comments xmlns="http://schemas.openxmlformats.org/spreadsheetml/2006/main">
  <authors>
    <author>Alex Weinhagen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Overdue; was supposed to be repaved in FY2015
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see note - total cost estimated $75,000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Approx $19,000 available as of 7/1/16; remaining is "obligated" - see list at bottom of spreadsheet</t>
        </r>
      </text>
    </comment>
  </commentList>
</comments>
</file>

<file path=xl/comments2.xml><?xml version="1.0" encoding="utf-8"?>
<comments xmlns="http://schemas.openxmlformats.org/spreadsheetml/2006/main">
  <authors>
    <author>Alex Weinhagen</author>
  </authors>
  <commentList>
    <comment ref="D6" authorId="0" shapeId="0">
      <text>
        <r>
          <rPr>
            <b/>
            <sz val="9"/>
            <color indexed="81"/>
            <rFont val="Tahoma"/>
            <charset val="1"/>
          </rPr>
          <t>Brent planning to find a used vehicle; if new is required; 160,000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Alex Weinhagen: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Alex Weinhagen</author>
  </authors>
  <commentList>
    <comment ref="D11" authorId="0" shapeId="0">
      <text>
        <r>
          <rPr>
            <b/>
            <sz val="9"/>
            <color indexed="81"/>
            <rFont val="Tahoma"/>
            <charset val="1"/>
          </rPr>
          <t>see note</t>
        </r>
      </text>
    </comment>
  </commentList>
</comments>
</file>

<file path=xl/sharedStrings.xml><?xml version="1.0" encoding="utf-8"?>
<sst xmlns="http://schemas.openxmlformats.org/spreadsheetml/2006/main" count="625" uniqueCount="276">
  <si>
    <t>VOMP Shelving</t>
  </si>
  <si>
    <t>Shelving</t>
  </si>
  <si>
    <t>Oak Tables &amp; Chairs</t>
  </si>
  <si>
    <t>Metal Shelving</t>
  </si>
  <si>
    <t>Covered Bridge</t>
  </si>
  <si>
    <t>Gazebo</t>
  </si>
  <si>
    <t>Roof Replacement</t>
  </si>
  <si>
    <t>Treasurer's Safe</t>
  </si>
  <si>
    <t>Voting Machine</t>
  </si>
  <si>
    <t>Town Office Carpet</t>
  </si>
  <si>
    <t>2-Way CB Radio w/ Antennae</t>
  </si>
  <si>
    <t>Carpet</t>
  </si>
  <si>
    <t>BMH On-Street Parking Upgrades</t>
  </si>
  <si>
    <t>Town Center Landscaping</t>
  </si>
  <si>
    <t>*****</t>
  </si>
  <si>
    <t>Plat Cabinet</t>
  </si>
  <si>
    <t>Furnace</t>
  </si>
  <si>
    <t>Sidewalk &amp; Curbing</t>
  </si>
  <si>
    <t>Town Office Water Filtration System</t>
  </si>
  <si>
    <t>Town Office Painting</t>
  </si>
  <si>
    <t>Books/Audio/Video (group)</t>
  </si>
  <si>
    <t>End Tables</t>
  </si>
  <si>
    <t>VOMP Shelving &amp; Librarian Desk</t>
  </si>
  <si>
    <t>Bathroom Flooring</t>
  </si>
  <si>
    <t>Snowmobile</t>
  </si>
  <si>
    <t>Groomer</t>
  </si>
  <si>
    <t>2001 International</t>
  </si>
  <si>
    <t>2005 International</t>
  </si>
  <si>
    <t>Water &amp; Oil Separator</t>
  </si>
  <si>
    <t>Lawn Mower</t>
  </si>
  <si>
    <t>Handicap Ramp</t>
  </si>
  <si>
    <t>Miller Welder</t>
  </si>
  <si>
    <t>Avaya Phone System</t>
  </si>
  <si>
    <t>Handicap Ramp Railing</t>
  </si>
  <si>
    <t>Handicap Ramp Decking</t>
  </si>
  <si>
    <t>Insulation/Residing/Vapor Barrier</t>
  </si>
  <si>
    <t>Siding</t>
  </si>
  <si>
    <t>Town Office Roof</t>
  </si>
  <si>
    <t>Vault shelving</t>
  </si>
  <si>
    <t>2007 Hot Pressure Washer</t>
  </si>
  <si>
    <t>Milllermatic Welder</t>
  </si>
  <si>
    <t>14' Tandem Utility Trailer</t>
  </si>
  <si>
    <t>Town Office/Library Well</t>
  </si>
  <si>
    <t>Town Office Parking Upgrades &amp; Landscaping</t>
  </si>
  <si>
    <t>Garage Furnace</t>
  </si>
  <si>
    <t>Library Roof</t>
  </si>
  <si>
    <t>710 Pumper</t>
  </si>
  <si>
    <t>712 Tanker</t>
  </si>
  <si>
    <t>711 Pumper</t>
  </si>
  <si>
    <t>SCBA (12 Scott Air Packs)</t>
  </si>
  <si>
    <t>SCBA (12 Spare Bottles)</t>
  </si>
  <si>
    <t>Cascade System</t>
  </si>
  <si>
    <t>Base Radio/Base Repeater</t>
  </si>
  <si>
    <t>Truck Radio (4)</t>
  </si>
  <si>
    <t>Hand Held Radio (8)</t>
  </si>
  <si>
    <t>Pagers (18)</t>
  </si>
  <si>
    <t>Thermal Imaging Camera</t>
  </si>
  <si>
    <t>CO/LP Gas Meter</t>
  </si>
  <si>
    <t>Vehicle Extraction Tools</t>
  </si>
  <si>
    <t>Ventilation Saw</t>
  </si>
  <si>
    <t>Valves</t>
  </si>
  <si>
    <t>Manifold</t>
  </si>
  <si>
    <t>Portable Pond</t>
  </si>
  <si>
    <t>Portable Pump (2)</t>
  </si>
  <si>
    <t>Portable Generator</t>
  </si>
  <si>
    <t>Station Generator</t>
  </si>
  <si>
    <t>Hose/Hard Suction</t>
  </si>
  <si>
    <t>Nozzles/Master Stream</t>
  </si>
  <si>
    <t>Ladders</t>
  </si>
  <si>
    <t>Light Boxes</t>
  </si>
  <si>
    <t>AED</t>
  </si>
  <si>
    <t>714 Utility/Rescue</t>
  </si>
  <si>
    <t>Rescue Jacks</t>
  </si>
  <si>
    <t>Ventilation Fans</t>
  </si>
  <si>
    <t>Town Common Drainage System</t>
  </si>
  <si>
    <t>HWY</t>
  </si>
  <si>
    <t>FIRE</t>
  </si>
  <si>
    <t>ADMIN</t>
  </si>
  <si>
    <t>LIB</t>
  </si>
  <si>
    <t>REC</t>
  </si>
  <si>
    <t>Dry Fire Hydrant</t>
  </si>
  <si>
    <t>2008 Cat Excavator</t>
  </si>
  <si>
    <t>FY18</t>
  </si>
  <si>
    <t>?</t>
  </si>
  <si>
    <t>Town Common Slide</t>
  </si>
  <si>
    <t>???</t>
  </si>
  <si>
    <t>2012 Volvo Grader</t>
  </si>
  <si>
    <t>Emergency Generator</t>
  </si>
  <si>
    <t>Cash Receipts Computer</t>
  </si>
  <si>
    <t>Hydro Seeder</t>
  </si>
  <si>
    <t>Soccer Goals</t>
  </si>
  <si>
    <t>Lacrosse Goals</t>
  </si>
  <si>
    <t>Scoreboards (2)</t>
  </si>
  <si>
    <t>Snow Blower</t>
  </si>
  <si>
    <t>2014 Western Star</t>
  </si>
  <si>
    <t>Town Common Swing Set</t>
  </si>
  <si>
    <t xml:space="preserve"> </t>
  </si>
  <si>
    <t>Server</t>
  </si>
  <si>
    <t>Copier, Kyocera</t>
  </si>
  <si>
    <t>Filing Cabinet, Index Card</t>
  </si>
  <si>
    <t>Filing Cabinet, 6-Drawer King Fire Proof</t>
  </si>
  <si>
    <t>Vault Door (upstairs)</t>
  </si>
  <si>
    <t>Vault Door (downstairs)</t>
  </si>
  <si>
    <t>Cemetery (Brookside) (05ML008.A)</t>
  </si>
  <si>
    <t>Cemetery (Cloverdale) (07FT022)</t>
  </si>
  <si>
    <t>Cemetery (Cook) (06CN004)</t>
  </si>
  <si>
    <t>Cemetery (Osgood) (06ST002)</t>
  </si>
  <si>
    <t>Cemetery (Plains) (02PL009)</t>
  </si>
  <si>
    <t>Cemetery (Richardson) (06EL015.A)</t>
  </si>
  <si>
    <t>Land - 0.06 ac (Rte 15) (07DF005)</t>
  </si>
  <si>
    <t>Land - 0.34 ac (Rte 15) (07FT030)</t>
  </si>
  <si>
    <t>Land - 1 ac (Huntley Rd) (02HU037)</t>
  </si>
  <si>
    <t>Land - 1.3 ac (Rte 128) (05TW050)</t>
  </si>
  <si>
    <t>Land - 20.3 ac (Brookside Rd) (05BS009)</t>
  </si>
  <si>
    <t>Item</t>
  </si>
  <si>
    <t>Life Expectancy</t>
  </si>
  <si>
    <t>Yr Purchased</t>
  </si>
  <si>
    <t>Land - 14.9 ac (Westford-Milton Rd) (01ME003)</t>
  </si>
  <si>
    <t>Land - 31.9 ac (WestforMiltond Rd) (01MW005)</t>
  </si>
  <si>
    <t>Land - 40 ac (Westford-Milton Rd) (05HD010)</t>
  </si>
  <si>
    <t>Listers' Safe</t>
  </si>
  <si>
    <t>Town Common - 3.5 ac (Rte 128) (05VL001)</t>
  </si>
  <si>
    <t>Copier, Cannon</t>
  </si>
  <si>
    <t>Replacement Yr</t>
  </si>
  <si>
    <t>Fire Dept. &amp; Land (1/2) - 14 ac (06CM004)</t>
  </si>
  <si>
    <t>Window Blinds (9)</t>
  </si>
  <si>
    <t>Overstuffed Chair, Green</t>
  </si>
  <si>
    <t>Overstuffed Chair, Red</t>
  </si>
  <si>
    <t>ASSET INVENTORY BY DEPT:  LIBRARY</t>
  </si>
  <si>
    <t>ASSET INVENTORY BY DEPT:  ADMININISTRATION</t>
  </si>
  <si>
    <t>ASSET INVENTORY DEPT:  FIRE DEPT</t>
  </si>
  <si>
    <t xml:space="preserve">Ice Rink Board Maintenance &amp; Liner </t>
  </si>
  <si>
    <t xml:space="preserve">Ice Rink Boards </t>
  </si>
  <si>
    <t>ASSET INVENTORY BY DEPT:  RECREATION DEPT</t>
  </si>
  <si>
    <t>Bridge, Woods Hollow</t>
  </si>
  <si>
    <t>Paving, Cambridge Road</t>
  </si>
  <si>
    <t>Culvert, Huntley Road</t>
  </si>
  <si>
    <t>Bridge, Seymour Road</t>
  </si>
  <si>
    <t>Bridge, Cambridge Road</t>
  </si>
  <si>
    <t>Paving, Old Stage Road</t>
  </si>
  <si>
    <t>Paving, Westford-Milton Road</t>
  </si>
  <si>
    <t>Culvert, Osgood Hill Road (lower)</t>
  </si>
  <si>
    <t>Culvert, Osgood Hill Road (Machia Intersection)</t>
  </si>
  <si>
    <t>Garage &amp; Land (1/2) - 14 ac (06CM004)</t>
  </si>
  <si>
    <t>Brushhog</t>
  </si>
  <si>
    <t>Culvert, Brookside Road</t>
  </si>
  <si>
    <t>Salt Shed</t>
  </si>
  <si>
    <t>ASSET INVENTORY BY DEPT:  HIGHWAY</t>
  </si>
  <si>
    <t>FY17</t>
  </si>
  <si>
    <t>FY19</t>
  </si>
  <si>
    <t>FY20</t>
  </si>
  <si>
    <t>FY21</t>
  </si>
  <si>
    <t>Library Building (05VL001)</t>
  </si>
  <si>
    <t>Air Conditioner/Heat Pump</t>
  </si>
  <si>
    <t>Town Office Building (05VL001)</t>
  </si>
  <si>
    <t>Town Office Dehumidifer/Air Purifier</t>
  </si>
  <si>
    <t>Ventilation System for Welder</t>
  </si>
  <si>
    <t>2014 Ford F550</t>
  </si>
  <si>
    <t>Garage Roof</t>
  </si>
  <si>
    <t>***12 year life span for trucks, except the Ford</t>
  </si>
  <si>
    <t>Notes</t>
  </si>
  <si>
    <t>was fy16; changed to fy17; did loader in fy16 instead</t>
  </si>
  <si>
    <t>single axle; not used as much; used on narrower roads</t>
  </si>
  <si>
    <t>2015 John Deere Loader</t>
  </si>
  <si>
    <t>tandem</t>
  </si>
  <si>
    <t>still kicking; added 3 yrs to life</t>
  </si>
  <si>
    <t>reduced life exp to 12 yrs; brent grading more</t>
  </si>
  <si>
    <t>life exp reduced to 6</t>
  </si>
  <si>
    <t>life exp reduced to 10</t>
  </si>
  <si>
    <t>??</t>
  </si>
  <si>
    <t>possible life 75 yrs; not worth budgeting for; 2015 cost was $509,000</t>
  </si>
  <si>
    <t>??1990s??</t>
  </si>
  <si>
    <t>guard rails repaired 2014; deck repaired 2008??</t>
  </si>
  <si>
    <t>Chloride Tank - 1,000 gal (goes on truck)</t>
  </si>
  <si>
    <t>Chloride Tank - 3,000 gal  (storage)</t>
  </si>
  <si>
    <t>Chloride Tank  - 3,000 gal (storage)</t>
  </si>
  <si>
    <t>not on radar screen; assumed good for now</t>
  </si>
  <si>
    <t>no plans to replace</t>
  </si>
  <si>
    <t>leaking sometimes; getting repair quote</t>
  </si>
  <si>
    <t>will increase size/capacity on next purchase</t>
  </si>
  <si>
    <t>timehorizon uncertain; grant funding needed</t>
  </si>
  <si>
    <t>Brent thinks we can anticipate value in large equip when we replace - $50,000 for dump trucks; $30,000 for loader; etc.  Have to replace before in terrible shape.  Have to do upkeep - Brent planning this</t>
  </si>
  <si>
    <t>*** Brent recommends a shorter dump truck life span - 8 years to allow for trade/sale with value remaining (before bed needs work)</t>
  </si>
  <si>
    <t>To Reserve</t>
  </si>
  <si>
    <t>From Reserve</t>
  </si>
  <si>
    <t>Anticipated Cost</t>
  </si>
  <si>
    <t>Other Funding</t>
  </si>
  <si>
    <t>From General Fund</t>
  </si>
  <si>
    <t>Replacement Fiscal Year</t>
  </si>
  <si>
    <t>2014 Tandem Utility Trailer</t>
  </si>
  <si>
    <t>Dept</t>
  </si>
  <si>
    <t>Highway Totals</t>
  </si>
  <si>
    <t>loan</t>
  </si>
  <si>
    <t>5 yrs at $14,000 for 20% downpayment</t>
  </si>
  <si>
    <t>5 yrs at $3,800 for 20% local match; assumes paving grant</t>
  </si>
  <si>
    <t>5 yrs at $9200 for 20% local match; assumes paving grant</t>
  </si>
  <si>
    <t>overdue, supposed to repave in fy2015</t>
  </si>
  <si>
    <t>for info only - just a convenience - use old one - not going to purchase a replacement</t>
  </si>
  <si>
    <t>for info only - not for captial budgeting</t>
  </si>
  <si>
    <t>for info only</t>
  </si>
  <si>
    <t>not done yet</t>
  </si>
  <si>
    <t>eliminate - duplicate with above</t>
  </si>
  <si>
    <t>will be replaced in 2016</t>
  </si>
  <si>
    <t>replacement cost is a guess</t>
  </si>
  <si>
    <t>replacement unknown</t>
  </si>
  <si>
    <t>eliminate - not yet an asset, but consider for capital budget for future</t>
  </si>
  <si>
    <t>replacement cost unknown</t>
  </si>
  <si>
    <t>Town Office Drainage System - hardware portion</t>
  </si>
  <si>
    <t>original cost included foundation work; replacement cost is just sump pump, control box, battery backup</t>
  </si>
  <si>
    <t>eliminated</t>
  </si>
  <si>
    <t>Vault Expansion (shelves for downstairs vault)</t>
  </si>
  <si>
    <t>based on date from Nanette's email 9/3/15</t>
  </si>
  <si>
    <t>Administrative Totals</t>
  </si>
  <si>
    <t>Previous Cost</t>
  </si>
  <si>
    <t>Fire Totals</t>
  </si>
  <si>
    <t>Library Totals</t>
  </si>
  <si>
    <t>Recreation Totals</t>
  </si>
  <si>
    <t>Grand Totals</t>
  </si>
  <si>
    <t>5yrs at $1740 for entire cost</t>
  </si>
  <si>
    <t>5yrs at $1160 for entire cost</t>
  </si>
  <si>
    <t>5yrs at $2688 for entire cost</t>
  </si>
  <si>
    <t>for reference only</t>
  </si>
  <si>
    <t>Note: Library didn't provide any anticipated costs - Alex put in guestimate for furnace, which is really the only $5,000+ capital budget item</t>
  </si>
  <si>
    <t>annual cost</t>
  </si>
  <si>
    <t>Nordic Ski Equipment (grades 3-8)</t>
  </si>
  <si>
    <t>Nordic Ski Equipment (grades K-2)</t>
  </si>
  <si>
    <t>2005?</t>
  </si>
  <si>
    <t>5yrs at $1600 for entire cost</t>
  </si>
  <si>
    <t>Town of Westford - Five Year Capital Budget</t>
  </si>
  <si>
    <t>overdue, Brent doing repair in FY16 due to safety issue</t>
  </si>
  <si>
    <t>FY2017-FY2021</t>
  </si>
  <si>
    <t>Reserve Balance 7/1/2016</t>
  </si>
  <si>
    <t>**** Capital Budget assumes 20% downpayment coming from reserves - use any trade in value to reduce loan amount (not for downpayment)</t>
  </si>
  <si>
    <t>per VTC 12/21/15 email - $15,500 (hardware, licensing, MS Office, firewall, firewall licensing &amp; labor) + $4,000-$5,000 VTC labor</t>
  </si>
  <si>
    <t>purchase may be delayed to FY17 per John Quinn 1/11/16 email</t>
  </si>
  <si>
    <t>5 yrs at $4,000 for entire cost</t>
  </si>
  <si>
    <t>5 yrs at $2,600 for entire cost</t>
  </si>
  <si>
    <t>5 yrs at $1,000 for entire cost</t>
  </si>
  <si>
    <t>5 yrs at $4,000 for entire cost; based on date from Nanette's email 9/3/15</t>
  </si>
  <si>
    <t>5yrs at $20,000 for 20% downpayment; Begin setting aside $20,000/yr to reserve fund in FY22</t>
  </si>
  <si>
    <t>5 yrs at $8,640 for entire cost; Begin setting aside $8,640/year to reserve fund in FY23</t>
  </si>
  <si>
    <t>5 yrs at $1,140 for entire cost; Begin setting aside $1,140/year to reserve fund in FY24</t>
  </si>
  <si>
    <t>5 yrs at $1,600 for entire cost; Begin setting aside $1,600/year to reserve fund in FY24</t>
  </si>
  <si>
    <t>5 yrs at $25,056 for entire cost; Begin setting aside $25,056/year to reserve fund in FY27</t>
  </si>
  <si>
    <t>5 yrs at $2,784 for entire cost; Begin setting aside $2,784/year to reserve fund in FY27</t>
  </si>
  <si>
    <t>5 yrs at $28,000 for 20% downpayment; Begin setting aside $28,000/year to reserve fund in FY29</t>
  </si>
  <si>
    <t>5 yrs at $6,400 for 20% downpayment; Begin setting aside $6,400/year to reserve fund in FY26</t>
  </si>
  <si>
    <t>5 yrs at $6,000 for entire cost</t>
  </si>
  <si>
    <t>5 yrs at $8,000 for 20% downpayment</t>
  </si>
  <si>
    <t>cover entire cost</t>
  </si>
  <si>
    <t>$34,000 for 20% downpayment</t>
  </si>
  <si>
    <t>$39,000 for 20% downpayment</t>
  </si>
  <si>
    <t>$20,000 for 20% downpayment; assumes getting a used truck</t>
  </si>
  <si>
    <t>still need an estimate for leak repairs</t>
  </si>
  <si>
    <t>$65,000 for 20% downpayment</t>
  </si>
  <si>
    <t>$60,000 for 20% downpayment</t>
  </si>
  <si>
    <t>5 yrs at $1,600 for entire cost; Begin setting aside $1,600/year in FY24</t>
  </si>
  <si>
    <t>6 yr replacement; start saving to reserve again FY22</t>
  </si>
  <si>
    <t>assumes paving grant; 10 yr replacement; start saving to reserve again in FY24</t>
  </si>
  <si>
    <t>5 yrs at $3,000 for entire cost; Begin setting aside $3,000/year to reserve fund in FY24</t>
  </si>
  <si>
    <t>5 yrs at $2,000 for entire cost; will be replaced in 2016; Begin setting aside $2,000/year to reserve fund in FY28</t>
  </si>
  <si>
    <t>5 yrs at $1,200 for entire cost; Begin setting aside $1,200/year to reserve fund in FY31</t>
  </si>
  <si>
    <t>5 yrs at $1,000 for entire cost; Begin setting aside $1,000/year to reserve fund in FY35</t>
  </si>
  <si>
    <t>5 yrs at $1600 for entire cost; Begin setting aside $1,600/year to reserve fund in FY24</t>
  </si>
  <si>
    <t xml:space="preserve"> NOTE: Will not cover full cost to purchase a new snowmobile.  Perhaps enough to purchase a used snowmobile?</t>
  </si>
  <si>
    <t>extensive repairs in 2013;  NOTE: Will not cover full cost to purchase a new snowmobile.  Perhaps enough to purchase a used snowmobile?</t>
  </si>
  <si>
    <t>2 yrs at $2,000 reserve; 3rd yr $3,000 general fund for entire cost</t>
  </si>
  <si>
    <t>NOTES:</t>
  </si>
  <si>
    <t>Administration Reserve Fund "obligations" include: need list from Nanette (e.g., voting machine, GIS parcel update, etc.)</t>
  </si>
  <si>
    <t>Library Reserve Fund - need to establish and fund with voter approval</t>
  </si>
  <si>
    <t>Recreation Reserve Fund - need to establish and fund with voter approval</t>
  </si>
  <si>
    <t>Road Foreman will repair and try to make last until FY20</t>
  </si>
  <si>
    <t>Total Cost = $8,000; School gym scoreboards (2); Unified School District assumed to cover half the cost</t>
  </si>
  <si>
    <t>Total Cost = $75,000; generator for the school; Unified School District assumed to cover half the cost</t>
  </si>
  <si>
    <t>Total cost $75,000; assume school pays half; 5 yrs at $7,500 for entire cost; Begin setting aside $7,500/year to reserve fund in FY34</t>
  </si>
  <si>
    <t>Adopted: 2/17/16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</si>
</sst>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6" fillId="0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/>
    <xf numFmtId="0" fontId="6" fillId="0" borderId="1" xfId="0" applyFont="1" applyBorder="1" applyAlignment="1"/>
    <xf numFmtId="0" fontId="8" fillId="2" borderId="1" xfId="0" applyFont="1" applyFill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14" fontId="9" fillId="2" borderId="1" xfId="0" applyNumberFormat="1" applyFont="1" applyFill="1" applyBorder="1"/>
    <xf numFmtId="14" fontId="6" fillId="2" borderId="1" xfId="0" applyNumberFormat="1" applyFont="1" applyFill="1" applyBorder="1"/>
    <xf numFmtId="0" fontId="12" fillId="2" borderId="1" xfId="0" applyFont="1" applyFill="1" applyBorder="1"/>
    <xf numFmtId="0" fontId="1" fillId="0" borderId="0" xfId="0" applyFont="1"/>
    <xf numFmtId="0" fontId="6" fillId="3" borderId="1" xfId="0" applyFont="1" applyFill="1" applyBorder="1"/>
    <xf numFmtId="0" fontId="1" fillId="0" borderId="0" xfId="0" applyFont="1" applyFill="1"/>
    <xf numFmtId="0" fontId="0" fillId="0" borderId="0" xfId="0" applyFill="1"/>
    <xf numFmtId="0" fontId="0" fillId="5" borderId="0" xfId="0" applyFill="1"/>
    <xf numFmtId="0" fontId="0" fillId="5" borderId="2" xfId="0" applyFill="1" applyBorder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5" borderId="2" xfId="0" applyNumberFormat="1" applyFill="1" applyBorder="1" applyAlignment="1">
      <alignment horizontal="right"/>
    </xf>
    <xf numFmtId="14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4"/>
  <sheetViews>
    <sheetView tabSelected="1" zoomScaleNormal="100" workbookViewId="0">
      <pane ySplit="5" topLeftCell="A6" activePane="bottomLeft" state="frozen"/>
      <selection pane="bottomLeft" activeCell="B3" sqref="B3"/>
    </sheetView>
  </sheetViews>
  <sheetFormatPr defaultRowHeight="13.2" x14ac:dyDescent="0.25"/>
  <cols>
    <col min="1" max="1" width="12.5546875" customWidth="1"/>
    <col min="2" max="2" width="26.44140625" customWidth="1"/>
    <col min="3" max="3" width="13.109375" customWidth="1"/>
    <col min="4" max="4" width="11.109375" customWidth="1"/>
    <col min="5" max="5" width="16.109375" customWidth="1"/>
    <col min="6" max="6" width="4.6640625" customWidth="1"/>
    <col min="7" max="7" width="11.109375" bestFit="1" customWidth="1"/>
    <col min="8" max="8" width="13.6640625" bestFit="1" customWidth="1"/>
    <col min="9" max="9" width="19" bestFit="1" customWidth="1"/>
    <col min="10" max="10" width="14.109375" bestFit="1" customWidth="1"/>
    <col min="11" max="11" width="4.6640625" customWidth="1"/>
    <col min="12" max="12" width="11.109375" bestFit="1" customWidth="1"/>
    <col min="13" max="13" width="13.6640625" bestFit="1" customWidth="1"/>
    <col min="14" max="14" width="19" bestFit="1" customWidth="1"/>
    <col min="15" max="15" width="14.109375" bestFit="1" customWidth="1"/>
    <col min="16" max="16" width="4.6640625" customWidth="1"/>
    <col min="17" max="17" width="11.109375" bestFit="1" customWidth="1"/>
    <col min="18" max="18" width="13.6640625" bestFit="1" customWidth="1"/>
    <col min="19" max="19" width="19" bestFit="1" customWidth="1"/>
    <col min="20" max="20" width="14.109375" bestFit="1" customWidth="1"/>
    <col min="21" max="21" width="4.6640625" customWidth="1"/>
    <col min="22" max="22" width="11.109375" bestFit="1" customWidth="1"/>
    <col min="23" max="23" width="13.6640625" bestFit="1" customWidth="1"/>
    <col min="24" max="24" width="19" bestFit="1" customWidth="1"/>
    <col min="25" max="25" width="14.109375" bestFit="1" customWidth="1"/>
    <col min="26" max="26" width="4.6640625" customWidth="1"/>
    <col min="27" max="27" width="11.109375" bestFit="1" customWidth="1"/>
    <col min="28" max="28" width="13.6640625" bestFit="1" customWidth="1"/>
    <col min="29" max="29" width="19" customWidth="1"/>
    <col min="30" max="30" width="14.109375" bestFit="1" customWidth="1"/>
    <col min="31" max="31" width="4.6640625" customWidth="1"/>
  </cols>
  <sheetData>
    <row r="1" spans="1:32" ht="15.6" x14ac:dyDescent="0.3">
      <c r="A1" s="55" t="s">
        <v>228</v>
      </c>
    </row>
    <row r="2" spans="1:32" ht="15.6" x14ac:dyDescent="0.3">
      <c r="A2" s="55" t="s">
        <v>230</v>
      </c>
    </row>
    <row r="3" spans="1:32" ht="15.6" x14ac:dyDescent="0.3">
      <c r="A3" s="64">
        <v>42398</v>
      </c>
      <c r="B3" t="s">
        <v>275</v>
      </c>
    </row>
    <row r="4" spans="1:32" s="39" customFormat="1" ht="13.8" x14ac:dyDescent="0.25">
      <c r="G4" s="65" t="s">
        <v>148</v>
      </c>
      <c r="H4" s="65"/>
      <c r="I4" s="65"/>
      <c r="J4" s="65"/>
      <c r="L4" s="65" t="s">
        <v>82</v>
      </c>
      <c r="M4" s="65"/>
      <c r="N4" s="65"/>
      <c r="O4" s="65"/>
      <c r="Q4" s="65" t="s">
        <v>149</v>
      </c>
      <c r="R4" s="65"/>
      <c r="S4" s="65"/>
      <c r="T4" s="65"/>
      <c r="V4" s="65" t="s">
        <v>150</v>
      </c>
      <c r="W4" s="65"/>
      <c r="X4" s="65"/>
      <c r="Y4" s="65"/>
      <c r="AA4" s="65" t="s">
        <v>151</v>
      </c>
      <c r="AB4" s="65"/>
      <c r="AC4" s="65"/>
      <c r="AD4" s="65"/>
    </row>
    <row r="5" spans="1:32" s="56" customFormat="1" ht="26.4" x14ac:dyDescent="0.25">
      <c r="A5" s="56" t="s">
        <v>190</v>
      </c>
      <c r="B5" s="56" t="s">
        <v>114</v>
      </c>
      <c r="C5" s="57" t="s">
        <v>188</v>
      </c>
      <c r="D5" s="57" t="s">
        <v>185</v>
      </c>
      <c r="E5" s="57" t="s">
        <v>231</v>
      </c>
      <c r="G5" s="56" t="s">
        <v>183</v>
      </c>
      <c r="H5" s="56" t="s">
        <v>184</v>
      </c>
      <c r="I5" s="56" t="s">
        <v>187</v>
      </c>
      <c r="J5" s="56" t="s">
        <v>186</v>
      </c>
      <c r="L5" s="56" t="s">
        <v>183</v>
      </c>
      <c r="M5" s="56" t="s">
        <v>184</v>
      </c>
      <c r="N5" s="56" t="s">
        <v>187</v>
      </c>
      <c r="O5" s="56" t="s">
        <v>186</v>
      </c>
      <c r="Q5" s="56" t="s">
        <v>183</v>
      </c>
      <c r="R5" s="56" t="s">
        <v>184</v>
      </c>
      <c r="S5" s="56" t="s">
        <v>187</v>
      </c>
      <c r="T5" s="56" t="s">
        <v>186</v>
      </c>
      <c r="V5" s="56" t="s">
        <v>183</v>
      </c>
      <c r="W5" s="56" t="s">
        <v>184</v>
      </c>
      <c r="X5" s="56" t="s">
        <v>187</v>
      </c>
      <c r="Y5" s="56" t="s">
        <v>186</v>
      </c>
      <c r="AA5" s="56" t="s">
        <v>183</v>
      </c>
      <c r="AB5" s="56" t="s">
        <v>184</v>
      </c>
      <c r="AC5" s="56" t="s">
        <v>187</v>
      </c>
      <c r="AD5" s="56" t="s">
        <v>186</v>
      </c>
      <c r="AF5" s="56" t="s">
        <v>160</v>
      </c>
    </row>
    <row r="6" spans="1:32" s="52" customFormat="1" x14ac:dyDescent="0.25">
      <c r="A6" s="51" t="s">
        <v>75</v>
      </c>
      <c r="B6" s="52" t="s">
        <v>26</v>
      </c>
      <c r="C6" s="52">
        <v>2017</v>
      </c>
      <c r="D6" s="59">
        <v>100000</v>
      </c>
      <c r="E6" s="59"/>
      <c r="F6" s="59"/>
      <c r="G6" s="59"/>
      <c r="H6" s="59">
        <v>20000</v>
      </c>
      <c r="I6" s="59"/>
      <c r="J6" s="60" t="s">
        <v>192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F6" s="52" t="s">
        <v>252</v>
      </c>
    </row>
    <row r="7" spans="1:32" s="52" customFormat="1" x14ac:dyDescent="0.25">
      <c r="A7" s="51" t="s">
        <v>75</v>
      </c>
      <c r="B7" s="52" t="s">
        <v>139</v>
      </c>
      <c r="C7" s="52">
        <v>2018</v>
      </c>
      <c r="D7" s="59">
        <v>120000</v>
      </c>
      <c r="E7" s="59"/>
      <c r="F7" s="59"/>
      <c r="G7" s="59"/>
      <c r="H7" s="59"/>
      <c r="K7" s="59"/>
      <c r="L7" s="59"/>
      <c r="M7" s="59"/>
      <c r="N7" s="59">
        <v>24000</v>
      </c>
      <c r="O7" s="59">
        <v>96000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F7" s="51" t="s">
        <v>258</v>
      </c>
    </row>
    <row r="8" spans="1:32" s="52" customFormat="1" x14ac:dyDescent="0.25">
      <c r="A8" s="51" t="s">
        <v>75</v>
      </c>
      <c r="B8" s="52" t="s">
        <v>27</v>
      </c>
      <c r="C8" s="52">
        <v>2018</v>
      </c>
      <c r="D8" s="59">
        <v>195000</v>
      </c>
      <c r="E8" s="59"/>
      <c r="F8" s="59"/>
      <c r="G8" s="59">
        <v>19500</v>
      </c>
      <c r="H8" s="59"/>
      <c r="I8" s="59"/>
      <c r="J8" s="59"/>
      <c r="K8" s="59"/>
      <c r="L8" s="59"/>
      <c r="M8" s="59">
        <v>19500</v>
      </c>
      <c r="N8" s="59">
        <v>19500</v>
      </c>
      <c r="O8" s="60" t="s">
        <v>192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F8" s="51" t="s">
        <v>251</v>
      </c>
    </row>
    <row r="9" spans="1:32" s="52" customFormat="1" x14ac:dyDescent="0.25">
      <c r="A9" s="51" t="s">
        <v>75</v>
      </c>
      <c r="B9" s="52" t="s">
        <v>40</v>
      </c>
      <c r="C9" s="52">
        <v>2018</v>
      </c>
      <c r="D9" s="59">
        <v>5000</v>
      </c>
      <c r="E9" s="59"/>
      <c r="F9" s="59"/>
      <c r="G9" s="59">
        <v>2500</v>
      </c>
      <c r="H9" s="59"/>
      <c r="I9" s="59"/>
      <c r="J9" s="59"/>
      <c r="K9" s="59"/>
      <c r="L9" s="59"/>
      <c r="M9" s="59">
        <v>2500</v>
      </c>
      <c r="N9" s="59">
        <v>2500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F9" s="51" t="s">
        <v>249</v>
      </c>
    </row>
    <row r="10" spans="1:32" s="52" customFormat="1" x14ac:dyDescent="0.25">
      <c r="A10" s="51" t="s">
        <v>75</v>
      </c>
      <c r="B10" s="52" t="s">
        <v>81</v>
      </c>
      <c r="C10" s="52">
        <v>2019</v>
      </c>
      <c r="D10" s="59">
        <v>170000</v>
      </c>
      <c r="E10" s="59"/>
      <c r="F10" s="59"/>
      <c r="G10" s="59">
        <v>10000</v>
      </c>
      <c r="H10" s="59"/>
      <c r="I10" s="59"/>
      <c r="J10" s="59"/>
      <c r="K10" s="59"/>
      <c r="L10" s="59">
        <v>10000</v>
      </c>
      <c r="M10" s="59"/>
      <c r="N10" s="59"/>
      <c r="O10" s="59"/>
      <c r="P10" s="59"/>
      <c r="Q10" s="59"/>
      <c r="R10" s="59">
        <v>20000</v>
      </c>
      <c r="S10" s="59">
        <v>14000</v>
      </c>
      <c r="T10" s="60" t="s">
        <v>192</v>
      </c>
      <c r="U10" s="59"/>
      <c r="V10" s="59"/>
      <c r="W10" s="59"/>
      <c r="X10" s="59"/>
      <c r="Y10" s="59"/>
      <c r="Z10" s="59"/>
      <c r="AA10" s="59"/>
      <c r="AB10" s="59"/>
      <c r="AC10" s="59"/>
      <c r="AD10" s="59"/>
      <c r="AF10" s="51" t="s">
        <v>250</v>
      </c>
    </row>
    <row r="11" spans="1:32" s="52" customFormat="1" x14ac:dyDescent="0.25">
      <c r="A11" s="51" t="s">
        <v>75</v>
      </c>
      <c r="B11" s="52" t="s">
        <v>189</v>
      </c>
      <c r="C11" s="52">
        <v>2020</v>
      </c>
      <c r="D11" s="59">
        <v>7000</v>
      </c>
      <c r="E11" s="59"/>
      <c r="F11" s="59"/>
      <c r="G11" s="59"/>
      <c r="H11" s="59"/>
      <c r="I11" s="59"/>
      <c r="J11" s="59"/>
      <c r="K11" s="59"/>
      <c r="L11" s="59">
        <v>2000</v>
      </c>
      <c r="M11" s="59"/>
      <c r="N11" s="59"/>
      <c r="O11" s="59"/>
      <c r="P11" s="59"/>
      <c r="Q11" s="59">
        <v>2000</v>
      </c>
      <c r="R11" s="59"/>
      <c r="S11" s="59"/>
      <c r="T11" s="60"/>
      <c r="U11" s="59"/>
      <c r="V11" s="59"/>
      <c r="W11" s="59">
        <v>4000</v>
      </c>
      <c r="X11" s="59">
        <v>3000</v>
      </c>
      <c r="Y11" s="59"/>
      <c r="Z11" s="59"/>
      <c r="AA11" s="59"/>
      <c r="AB11" s="59"/>
      <c r="AC11" s="59"/>
      <c r="AD11" s="59"/>
      <c r="AF11" s="51" t="s">
        <v>266</v>
      </c>
    </row>
    <row r="12" spans="1:32" s="52" customFormat="1" x14ac:dyDescent="0.25">
      <c r="A12" s="51" t="s">
        <v>75</v>
      </c>
      <c r="B12" s="52" t="s">
        <v>39</v>
      </c>
      <c r="C12" s="52">
        <v>2020</v>
      </c>
      <c r="D12" s="59">
        <v>13000</v>
      </c>
      <c r="E12" s="59"/>
      <c r="F12" s="59"/>
      <c r="G12" s="59"/>
      <c r="H12" s="59"/>
      <c r="I12" s="59"/>
      <c r="J12" s="59"/>
      <c r="K12" s="59"/>
      <c r="L12" s="59">
        <v>3000</v>
      </c>
      <c r="M12" s="59"/>
      <c r="N12" s="59"/>
      <c r="O12" s="59"/>
      <c r="P12" s="59"/>
      <c r="Q12" s="59">
        <v>5000</v>
      </c>
      <c r="R12" s="59"/>
      <c r="S12" s="59"/>
      <c r="T12" s="59"/>
      <c r="U12" s="59"/>
      <c r="V12" s="59"/>
      <c r="W12" s="59">
        <v>8000</v>
      </c>
      <c r="X12" s="59">
        <v>5000</v>
      </c>
      <c r="Y12" s="59"/>
      <c r="Z12" s="59"/>
      <c r="AA12" s="59"/>
      <c r="AB12" s="59"/>
      <c r="AC12" s="59"/>
      <c r="AD12" s="59"/>
      <c r="AF12" s="52" t="s">
        <v>249</v>
      </c>
    </row>
    <row r="13" spans="1:32" s="52" customFormat="1" x14ac:dyDescent="0.25">
      <c r="A13" s="51" t="s">
        <v>75</v>
      </c>
      <c r="B13" s="52" t="s">
        <v>157</v>
      </c>
      <c r="C13" s="52">
        <v>2020</v>
      </c>
      <c r="D13" s="59">
        <v>75000</v>
      </c>
      <c r="E13" s="59"/>
      <c r="F13" s="59"/>
      <c r="G13" s="59">
        <v>3750</v>
      </c>
      <c r="H13" s="59"/>
      <c r="I13" s="59"/>
      <c r="J13" s="59"/>
      <c r="K13" s="59"/>
      <c r="L13" s="59">
        <v>3750</v>
      </c>
      <c r="M13" s="59"/>
      <c r="N13" s="59"/>
      <c r="O13" s="59"/>
      <c r="P13" s="59"/>
      <c r="Q13" s="59">
        <v>3750</v>
      </c>
      <c r="R13" s="59"/>
      <c r="S13" s="59"/>
      <c r="T13" s="59"/>
      <c r="U13" s="59"/>
      <c r="V13" s="59"/>
      <c r="W13" s="59">
        <v>11250</v>
      </c>
      <c r="X13" s="59">
        <v>3750</v>
      </c>
      <c r="Y13" s="60" t="s">
        <v>192</v>
      </c>
      <c r="Z13" s="59"/>
      <c r="AA13" s="59"/>
      <c r="AB13" s="59"/>
      <c r="AC13" s="59"/>
      <c r="AD13" s="59"/>
      <c r="AF13" s="51" t="s">
        <v>257</v>
      </c>
    </row>
    <row r="14" spans="1:32" s="52" customFormat="1" x14ac:dyDescent="0.25">
      <c r="A14" s="51" t="s">
        <v>75</v>
      </c>
      <c r="B14" s="52" t="s">
        <v>89</v>
      </c>
      <c r="C14" s="52">
        <v>2021</v>
      </c>
      <c r="D14" s="59">
        <v>8000</v>
      </c>
      <c r="E14" s="59"/>
      <c r="F14" s="59"/>
      <c r="G14" s="59">
        <v>1600</v>
      </c>
      <c r="H14" s="59"/>
      <c r="I14" s="59"/>
      <c r="J14" s="59"/>
      <c r="K14" s="59"/>
      <c r="L14" s="59">
        <v>1600</v>
      </c>
      <c r="M14" s="59"/>
      <c r="N14" s="59"/>
      <c r="O14" s="59"/>
      <c r="P14" s="59"/>
      <c r="Q14" s="59">
        <v>1600</v>
      </c>
      <c r="R14" s="59"/>
      <c r="S14" s="59"/>
      <c r="T14" s="59"/>
      <c r="U14" s="59"/>
      <c r="V14" s="59">
        <v>1600</v>
      </c>
      <c r="W14" s="59"/>
      <c r="X14" s="59"/>
      <c r="Y14" s="59"/>
      <c r="Z14" s="59"/>
      <c r="AA14" s="59"/>
      <c r="AB14" s="59">
        <v>6400</v>
      </c>
      <c r="AC14" s="59">
        <v>1600</v>
      </c>
      <c r="AD14" s="59"/>
      <c r="AF14" s="51" t="s">
        <v>249</v>
      </c>
    </row>
    <row r="15" spans="1:32" s="52" customFormat="1" x14ac:dyDescent="0.25">
      <c r="A15" s="51" t="s">
        <v>75</v>
      </c>
      <c r="B15" s="52" t="s">
        <v>135</v>
      </c>
      <c r="C15" s="52">
        <v>2022</v>
      </c>
      <c r="D15" s="59">
        <v>95000</v>
      </c>
      <c r="E15" s="59"/>
      <c r="F15" s="59"/>
      <c r="G15" s="59"/>
      <c r="H15" s="59"/>
      <c r="I15" s="59"/>
      <c r="J15" s="59"/>
      <c r="K15" s="59"/>
      <c r="L15" s="59">
        <v>3800</v>
      </c>
      <c r="M15" s="59"/>
      <c r="N15" s="59"/>
      <c r="O15" s="59"/>
      <c r="P15" s="59"/>
      <c r="Q15" s="59">
        <v>3800</v>
      </c>
      <c r="R15" s="59"/>
      <c r="S15" s="59"/>
      <c r="T15" s="59"/>
      <c r="U15" s="59"/>
      <c r="V15" s="59">
        <v>3800</v>
      </c>
      <c r="W15" s="59"/>
      <c r="X15" s="59"/>
      <c r="Y15" s="59"/>
      <c r="Z15" s="59"/>
      <c r="AA15" s="59">
        <v>3800</v>
      </c>
      <c r="AB15" s="59"/>
      <c r="AC15" s="59"/>
      <c r="AD15" s="59"/>
      <c r="AF15" s="51" t="s">
        <v>194</v>
      </c>
    </row>
    <row r="16" spans="1:32" s="52" customFormat="1" x14ac:dyDescent="0.25">
      <c r="A16" s="51" t="s">
        <v>75</v>
      </c>
      <c r="B16" s="52" t="s">
        <v>86</v>
      </c>
      <c r="C16" s="52">
        <v>2024</v>
      </c>
      <c r="D16" s="59">
        <v>350000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>
        <v>14000</v>
      </c>
      <c r="W16" s="59"/>
      <c r="X16" s="59"/>
      <c r="Y16" s="59"/>
      <c r="Z16" s="59"/>
      <c r="AA16" s="59">
        <v>14000</v>
      </c>
      <c r="AB16" s="59"/>
      <c r="AC16" s="59"/>
      <c r="AD16" s="59"/>
      <c r="AF16" s="51" t="s">
        <v>193</v>
      </c>
    </row>
    <row r="17" spans="1:32" s="52" customFormat="1" x14ac:dyDescent="0.25">
      <c r="A17" s="51" t="s">
        <v>75</v>
      </c>
      <c r="B17" s="52" t="s">
        <v>94</v>
      </c>
      <c r="C17" s="52">
        <v>2024</v>
      </c>
      <c r="D17" s="59">
        <v>200000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>
        <v>8000</v>
      </c>
      <c r="W17" s="59"/>
      <c r="X17" s="59"/>
      <c r="Y17" s="59"/>
      <c r="Z17" s="59"/>
      <c r="AA17" s="59">
        <v>8000</v>
      </c>
      <c r="AB17" s="59"/>
      <c r="AC17" s="59"/>
      <c r="AD17" s="59"/>
      <c r="AF17" s="51" t="s">
        <v>248</v>
      </c>
    </row>
    <row r="18" spans="1:32" s="52" customFormat="1" x14ac:dyDescent="0.25">
      <c r="A18" s="51" t="s">
        <v>75</v>
      </c>
      <c r="B18" s="52" t="s">
        <v>144</v>
      </c>
      <c r="C18" s="52">
        <v>2024</v>
      </c>
      <c r="D18" s="59">
        <v>30000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>
        <v>6000</v>
      </c>
      <c r="W18" s="59"/>
      <c r="X18" s="59"/>
      <c r="Y18" s="59"/>
      <c r="Z18" s="59"/>
      <c r="AA18" s="59">
        <v>6000</v>
      </c>
      <c r="AB18" s="59"/>
      <c r="AC18" s="59"/>
      <c r="AD18" s="59"/>
      <c r="AF18" s="51" t="s">
        <v>247</v>
      </c>
    </row>
    <row r="19" spans="1:32" s="52" customFormat="1" x14ac:dyDescent="0.25">
      <c r="A19" s="51" t="s">
        <v>75</v>
      </c>
      <c r="B19" s="52" t="s">
        <v>140</v>
      </c>
      <c r="C19" s="52">
        <v>2025</v>
      </c>
      <c r="D19" s="59">
        <v>230000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>
        <v>9200</v>
      </c>
      <c r="AB19" s="59"/>
      <c r="AC19" s="59"/>
      <c r="AD19" s="59"/>
      <c r="AF19" s="51" t="s">
        <v>195</v>
      </c>
    </row>
    <row r="20" spans="1:32" s="52" customFormat="1" x14ac:dyDescent="0.25">
      <c r="A20" s="51" t="s">
        <v>75</v>
      </c>
      <c r="B20" s="52" t="s">
        <v>156</v>
      </c>
      <c r="C20" s="52">
        <v>2028</v>
      </c>
      <c r="D20" s="59">
        <v>8000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F20" s="51" t="s">
        <v>256</v>
      </c>
    </row>
    <row r="21" spans="1:32" s="52" customFormat="1" x14ac:dyDescent="0.25">
      <c r="A21" s="51" t="s">
        <v>75</v>
      </c>
      <c r="B21" s="52" t="s">
        <v>163</v>
      </c>
      <c r="C21" s="52">
        <v>2030</v>
      </c>
      <c r="D21" s="59">
        <v>160000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F21" s="51" t="s">
        <v>246</v>
      </c>
    </row>
    <row r="22" spans="1:32" s="52" customFormat="1" x14ac:dyDescent="0.25">
      <c r="A22" s="51" t="s">
        <v>75</v>
      </c>
      <c r="B22" s="52" t="s">
        <v>158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F22" s="51" t="s">
        <v>253</v>
      </c>
    </row>
    <row r="23" spans="1:32" x14ac:dyDescent="0.25"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</row>
    <row r="24" spans="1:32" x14ac:dyDescent="0.25">
      <c r="D24" s="58" t="s">
        <v>191</v>
      </c>
      <c r="E24" s="61">
        <v>83923.58</v>
      </c>
      <c r="F24" s="61"/>
      <c r="G24" s="61">
        <f>SUM(G6:G22)</f>
        <v>37350</v>
      </c>
      <c r="H24" s="61">
        <f>SUM(H6:H22)</f>
        <v>20000</v>
      </c>
      <c r="I24" s="61">
        <f>SUM(I6:I22)</f>
        <v>0</v>
      </c>
      <c r="J24" s="61">
        <f>SUM(J6:J22)</f>
        <v>0</v>
      </c>
      <c r="K24" s="61"/>
      <c r="L24" s="61">
        <f>SUM(L6:L22)</f>
        <v>24150</v>
      </c>
      <c r="M24" s="61">
        <f>SUM(M6:M22)</f>
        <v>22000</v>
      </c>
      <c r="N24" s="61">
        <f>SUM(N6:N22)</f>
        <v>46000</v>
      </c>
      <c r="O24" s="61">
        <f>SUM(O6:O22)</f>
        <v>96000</v>
      </c>
      <c r="P24" s="61"/>
      <c r="Q24" s="61">
        <f>SUM(Q6:Q22)</f>
        <v>16150</v>
      </c>
      <c r="R24" s="61">
        <f>SUM(R6:R22)</f>
        <v>20000</v>
      </c>
      <c r="S24" s="61">
        <f>SUM(S6:S22)</f>
        <v>14000</v>
      </c>
      <c r="T24" s="61">
        <f>SUM(T6:T22)</f>
        <v>0</v>
      </c>
      <c r="U24" s="61"/>
      <c r="V24" s="61">
        <f>SUM(V6:V22)</f>
        <v>33400</v>
      </c>
      <c r="W24" s="61">
        <f>SUM(W6:W22)</f>
        <v>23250</v>
      </c>
      <c r="X24" s="61">
        <f>SUM(X6:X22)</f>
        <v>11750</v>
      </c>
      <c r="Y24" s="61">
        <f>SUM(Y6:Y22)</f>
        <v>0</v>
      </c>
      <c r="Z24" s="61"/>
      <c r="AA24" s="61">
        <f>SUM(AA6:AA22)</f>
        <v>41000</v>
      </c>
      <c r="AB24" s="61">
        <f>SUM(AB6:AB22)</f>
        <v>6400</v>
      </c>
      <c r="AC24" s="61">
        <f>SUM(AC6:AC22)</f>
        <v>1600</v>
      </c>
      <c r="AD24" s="61">
        <f>SUM(AD6:AD22)</f>
        <v>0</v>
      </c>
    </row>
    <row r="25" spans="1:32" s="53" customFormat="1" x14ac:dyDescent="0.25"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</row>
    <row r="26" spans="1:32" x14ac:dyDescent="0.25">
      <c r="A26" t="s">
        <v>77</v>
      </c>
      <c r="B26" t="s">
        <v>97</v>
      </c>
      <c r="C26">
        <v>2018</v>
      </c>
      <c r="D26" s="61">
        <v>20000</v>
      </c>
      <c r="E26" s="61"/>
      <c r="F26" s="61"/>
      <c r="G26" s="61">
        <v>10000</v>
      </c>
      <c r="H26" s="61"/>
      <c r="I26" s="61"/>
      <c r="J26" s="61"/>
      <c r="K26" s="61"/>
      <c r="L26" s="61"/>
      <c r="M26" s="61">
        <v>20000</v>
      </c>
      <c r="N26" s="61"/>
      <c r="O26" s="61"/>
      <c r="P26" s="61"/>
      <c r="Q26" s="61">
        <v>4000</v>
      </c>
      <c r="R26" s="61"/>
      <c r="S26" s="61"/>
      <c r="T26" s="61"/>
      <c r="U26" s="61"/>
      <c r="V26" s="61">
        <v>4000</v>
      </c>
      <c r="W26" s="61"/>
      <c r="X26" s="61"/>
      <c r="Y26" s="61"/>
      <c r="Z26" s="61"/>
      <c r="AA26" s="61">
        <v>4000</v>
      </c>
      <c r="AB26" s="61"/>
      <c r="AC26" s="61"/>
      <c r="AD26" s="61"/>
      <c r="AF26" t="s">
        <v>235</v>
      </c>
    </row>
    <row r="27" spans="1:32" x14ac:dyDescent="0.25">
      <c r="A27" t="s">
        <v>77</v>
      </c>
      <c r="B27" t="s">
        <v>122</v>
      </c>
      <c r="C27">
        <v>2018</v>
      </c>
      <c r="D27" s="61">
        <v>13000</v>
      </c>
      <c r="E27" s="61"/>
      <c r="F27" s="61"/>
      <c r="G27" s="61">
        <v>6500</v>
      </c>
      <c r="H27" s="61"/>
      <c r="I27" s="61"/>
      <c r="J27" s="61"/>
      <c r="K27" s="61"/>
      <c r="L27" s="61"/>
      <c r="M27" s="61">
        <v>13000</v>
      </c>
      <c r="N27" s="61"/>
      <c r="O27" s="61"/>
      <c r="P27" s="61"/>
      <c r="Q27" s="61">
        <v>2600</v>
      </c>
      <c r="R27" s="61"/>
      <c r="S27" s="61"/>
      <c r="T27" s="61"/>
      <c r="U27" s="61"/>
      <c r="V27" s="61">
        <v>2600</v>
      </c>
      <c r="W27" s="61"/>
      <c r="X27" s="61"/>
      <c r="Y27" s="61"/>
      <c r="Z27" s="61"/>
      <c r="AA27" s="61">
        <v>2600</v>
      </c>
      <c r="AB27" s="61"/>
      <c r="AC27" s="61"/>
      <c r="AD27" s="61"/>
      <c r="AF27" t="s">
        <v>236</v>
      </c>
    </row>
    <row r="28" spans="1:32" x14ac:dyDescent="0.25">
      <c r="A28" t="s">
        <v>77</v>
      </c>
      <c r="B28" t="s">
        <v>16</v>
      </c>
      <c r="C28">
        <v>2025</v>
      </c>
      <c r="D28" s="61">
        <v>5000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>
        <v>1000</v>
      </c>
      <c r="AB28" s="61"/>
      <c r="AC28" s="61"/>
      <c r="AD28" s="61"/>
      <c r="AF28" t="s">
        <v>237</v>
      </c>
    </row>
    <row r="29" spans="1:32" x14ac:dyDescent="0.25">
      <c r="A29" t="s">
        <v>77</v>
      </c>
      <c r="B29" t="s">
        <v>210</v>
      </c>
      <c r="C29">
        <v>2025</v>
      </c>
      <c r="D29" s="61">
        <v>20000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>
        <v>4000</v>
      </c>
      <c r="AB29" s="61"/>
      <c r="AC29" s="61"/>
      <c r="AD29" s="61"/>
      <c r="AF29" t="s">
        <v>238</v>
      </c>
    </row>
    <row r="30" spans="1:32" x14ac:dyDescent="0.25">
      <c r="A30" t="s">
        <v>77</v>
      </c>
      <c r="B30" t="s">
        <v>30</v>
      </c>
      <c r="C30">
        <v>2028</v>
      </c>
      <c r="D30" s="61">
        <v>15000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F30" t="s">
        <v>259</v>
      </c>
    </row>
    <row r="31" spans="1:32" x14ac:dyDescent="0.25">
      <c r="A31" t="s">
        <v>77</v>
      </c>
      <c r="B31" t="s">
        <v>8</v>
      </c>
      <c r="C31">
        <v>2032</v>
      </c>
      <c r="D31" s="61">
        <v>10000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F31" t="s">
        <v>260</v>
      </c>
    </row>
    <row r="32" spans="1:32" x14ac:dyDescent="0.25">
      <c r="A32" t="s">
        <v>77</v>
      </c>
      <c r="B32" t="s">
        <v>6</v>
      </c>
      <c r="C32">
        <v>2035</v>
      </c>
      <c r="D32" s="61">
        <v>6000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F32" t="s">
        <v>261</v>
      </c>
    </row>
    <row r="33" spans="1:32" x14ac:dyDescent="0.25">
      <c r="A33" t="s">
        <v>77</v>
      </c>
      <c r="B33" t="s">
        <v>87</v>
      </c>
      <c r="C33">
        <v>2038</v>
      </c>
      <c r="D33" s="61">
        <v>37500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F33" t="s">
        <v>274</v>
      </c>
    </row>
    <row r="34" spans="1:32" x14ac:dyDescent="0.25">
      <c r="A34" t="s">
        <v>77</v>
      </c>
      <c r="B34" t="s">
        <v>95</v>
      </c>
      <c r="C34">
        <v>2039</v>
      </c>
      <c r="D34" s="61">
        <v>5000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F34" t="s">
        <v>262</v>
      </c>
    </row>
    <row r="35" spans="1:32" x14ac:dyDescent="0.25"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 spans="1:32" x14ac:dyDescent="0.25">
      <c r="D36" s="58" t="s">
        <v>212</v>
      </c>
      <c r="E36" s="61">
        <v>42988.5</v>
      </c>
      <c r="F36" s="61"/>
      <c r="G36" s="61">
        <f t="shared" ref="G36:AD36" si="0">SUM(G26:G34)</f>
        <v>16500</v>
      </c>
      <c r="H36" s="61">
        <f t="shared" si="0"/>
        <v>0</v>
      </c>
      <c r="I36" s="61">
        <f t="shared" si="0"/>
        <v>0</v>
      </c>
      <c r="J36" s="61">
        <f t="shared" si="0"/>
        <v>0</v>
      </c>
      <c r="K36" s="61">
        <f t="shared" si="0"/>
        <v>0</v>
      </c>
      <c r="L36" s="61">
        <f t="shared" si="0"/>
        <v>0</v>
      </c>
      <c r="M36" s="61">
        <f t="shared" si="0"/>
        <v>33000</v>
      </c>
      <c r="N36" s="61">
        <f t="shared" si="0"/>
        <v>0</v>
      </c>
      <c r="O36" s="61">
        <f t="shared" si="0"/>
        <v>0</v>
      </c>
      <c r="P36" s="61">
        <f t="shared" si="0"/>
        <v>0</v>
      </c>
      <c r="Q36" s="61">
        <f t="shared" si="0"/>
        <v>6600</v>
      </c>
      <c r="R36" s="61">
        <f t="shared" si="0"/>
        <v>0</v>
      </c>
      <c r="S36" s="61">
        <f t="shared" si="0"/>
        <v>0</v>
      </c>
      <c r="T36" s="61">
        <f t="shared" si="0"/>
        <v>0</v>
      </c>
      <c r="U36" s="61">
        <f t="shared" si="0"/>
        <v>0</v>
      </c>
      <c r="V36" s="61">
        <f t="shared" si="0"/>
        <v>6600</v>
      </c>
      <c r="W36" s="61">
        <f t="shared" si="0"/>
        <v>0</v>
      </c>
      <c r="X36" s="61">
        <f t="shared" si="0"/>
        <v>0</v>
      </c>
      <c r="Y36" s="61">
        <f t="shared" si="0"/>
        <v>0</v>
      </c>
      <c r="Z36" s="61">
        <f t="shared" si="0"/>
        <v>0</v>
      </c>
      <c r="AA36" s="61">
        <f t="shared" si="0"/>
        <v>11600</v>
      </c>
      <c r="AB36" s="61">
        <f t="shared" si="0"/>
        <v>0</v>
      </c>
      <c r="AC36" s="61">
        <f t="shared" si="0"/>
        <v>0</v>
      </c>
      <c r="AD36" s="61">
        <f t="shared" si="0"/>
        <v>0</v>
      </c>
    </row>
    <row r="37" spans="1:32" s="53" customFormat="1" x14ac:dyDescent="0.25"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</row>
    <row r="38" spans="1:32" x14ac:dyDescent="0.25">
      <c r="A38" t="s">
        <v>76</v>
      </c>
      <c r="B38" t="s">
        <v>63</v>
      </c>
      <c r="C38">
        <v>2016</v>
      </c>
      <c r="D38" s="61">
        <v>6400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F38" t="s">
        <v>234</v>
      </c>
    </row>
    <row r="39" spans="1:32" x14ac:dyDescent="0.25">
      <c r="A39" t="s">
        <v>76</v>
      </c>
      <c r="B39" t="s">
        <v>65</v>
      </c>
      <c r="C39">
        <v>2017</v>
      </c>
      <c r="D39" s="61">
        <v>7500</v>
      </c>
      <c r="E39" s="61"/>
      <c r="F39" s="61"/>
      <c r="G39" s="61"/>
      <c r="H39" s="61">
        <v>7500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F39" s="51" t="s">
        <v>249</v>
      </c>
    </row>
    <row r="40" spans="1:32" x14ac:dyDescent="0.25">
      <c r="A40" t="s">
        <v>76</v>
      </c>
      <c r="B40" t="s">
        <v>46</v>
      </c>
      <c r="C40">
        <v>2017</v>
      </c>
      <c r="D40" s="61">
        <v>325000</v>
      </c>
      <c r="E40" s="61"/>
      <c r="F40" s="61"/>
      <c r="G40" s="61"/>
      <c r="H40" s="61">
        <v>65000</v>
      </c>
      <c r="I40" s="61"/>
      <c r="J40" s="61" t="s">
        <v>192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F40" s="51" t="s">
        <v>254</v>
      </c>
    </row>
    <row r="41" spans="1:32" x14ac:dyDescent="0.25">
      <c r="A41" t="s">
        <v>76</v>
      </c>
      <c r="B41" t="s">
        <v>57</v>
      </c>
      <c r="C41">
        <v>2018</v>
      </c>
      <c r="D41" s="61">
        <v>5800</v>
      </c>
      <c r="E41" s="61"/>
      <c r="F41" s="61"/>
      <c r="G41" s="61">
        <v>2900</v>
      </c>
      <c r="H41" s="61"/>
      <c r="I41" s="61"/>
      <c r="J41" s="61"/>
      <c r="K41" s="61"/>
      <c r="L41" s="61"/>
      <c r="M41" s="61">
        <v>2900</v>
      </c>
      <c r="N41" s="61">
        <v>2900</v>
      </c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F41" s="51" t="s">
        <v>249</v>
      </c>
    </row>
    <row r="42" spans="1:32" x14ac:dyDescent="0.25">
      <c r="A42" t="s">
        <v>76</v>
      </c>
      <c r="B42" t="s">
        <v>56</v>
      </c>
      <c r="C42">
        <v>2018</v>
      </c>
      <c r="D42" s="61">
        <v>8500</v>
      </c>
      <c r="E42" s="61"/>
      <c r="F42" s="61"/>
      <c r="G42" s="61">
        <v>4250</v>
      </c>
      <c r="H42" s="61"/>
      <c r="I42" s="61"/>
      <c r="J42" s="61"/>
      <c r="K42" s="61"/>
      <c r="L42" s="61"/>
      <c r="M42" s="61">
        <v>4250</v>
      </c>
      <c r="N42" s="61">
        <v>4250</v>
      </c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F42" s="51" t="s">
        <v>249</v>
      </c>
    </row>
    <row r="43" spans="1:32" x14ac:dyDescent="0.25">
      <c r="A43" t="s">
        <v>76</v>
      </c>
      <c r="B43" t="s">
        <v>47</v>
      </c>
      <c r="C43">
        <v>2019</v>
      </c>
      <c r="D43" s="61">
        <v>300000</v>
      </c>
      <c r="E43" s="61"/>
      <c r="F43" s="61"/>
      <c r="G43" s="61">
        <v>30000</v>
      </c>
      <c r="H43" s="61"/>
      <c r="I43" s="61"/>
      <c r="J43" s="61"/>
      <c r="K43" s="61"/>
      <c r="L43" s="61"/>
      <c r="M43" s="61">
        <v>30000</v>
      </c>
      <c r="N43" s="61">
        <v>30000</v>
      </c>
      <c r="O43" s="61" t="s">
        <v>192</v>
      </c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F43" s="51" t="s">
        <v>255</v>
      </c>
    </row>
    <row r="44" spans="1:32" x14ac:dyDescent="0.25">
      <c r="A44" t="s">
        <v>76</v>
      </c>
      <c r="B44" t="s">
        <v>54</v>
      </c>
      <c r="C44">
        <v>2020</v>
      </c>
      <c r="D44" s="61">
        <v>11600</v>
      </c>
      <c r="E44" s="61"/>
      <c r="F44" s="61"/>
      <c r="G44" s="61">
        <v>2900</v>
      </c>
      <c r="H44" s="61"/>
      <c r="I44" s="61"/>
      <c r="J44" s="61"/>
      <c r="K44" s="61"/>
      <c r="L44" s="61">
        <v>2900</v>
      </c>
      <c r="M44" s="61"/>
      <c r="N44" s="61"/>
      <c r="O44" s="61"/>
      <c r="P44" s="61"/>
      <c r="Q44" s="61">
        <v>2900</v>
      </c>
      <c r="R44" s="61"/>
      <c r="S44" s="61"/>
      <c r="T44" s="61"/>
      <c r="U44" s="61"/>
      <c r="V44" s="61"/>
      <c r="W44" s="61">
        <v>8700</v>
      </c>
      <c r="X44" s="61">
        <v>2900</v>
      </c>
      <c r="Y44" s="61"/>
      <c r="Z44" s="61"/>
      <c r="AA44" s="61"/>
      <c r="AB44" s="61"/>
      <c r="AC44" s="61"/>
      <c r="AD44" s="61"/>
      <c r="AF44" s="51" t="s">
        <v>249</v>
      </c>
    </row>
    <row r="45" spans="1:32" x14ac:dyDescent="0.25">
      <c r="A45" t="s">
        <v>76</v>
      </c>
      <c r="B45" t="s">
        <v>66</v>
      </c>
      <c r="C45">
        <v>2020</v>
      </c>
      <c r="D45" s="61">
        <v>14400</v>
      </c>
      <c r="E45" s="61"/>
      <c r="F45" s="61"/>
      <c r="G45" s="61">
        <v>3600</v>
      </c>
      <c r="H45" s="61"/>
      <c r="I45" s="61"/>
      <c r="J45" s="61"/>
      <c r="K45" s="61"/>
      <c r="L45" s="61">
        <v>3600</v>
      </c>
      <c r="M45" s="61"/>
      <c r="N45" s="61"/>
      <c r="O45" s="61"/>
      <c r="P45" s="61"/>
      <c r="Q45" s="61">
        <v>3600</v>
      </c>
      <c r="R45" s="61"/>
      <c r="S45" s="61"/>
      <c r="T45" s="61"/>
      <c r="U45" s="61"/>
      <c r="V45" s="61"/>
      <c r="W45" s="61">
        <v>10800</v>
      </c>
      <c r="X45" s="61">
        <v>3600</v>
      </c>
      <c r="Y45" s="61"/>
      <c r="Z45" s="61"/>
      <c r="AA45" s="61"/>
      <c r="AB45" s="61"/>
      <c r="AC45" s="61"/>
      <c r="AD45" s="61"/>
      <c r="AF45" s="51" t="s">
        <v>249</v>
      </c>
    </row>
    <row r="46" spans="1:32" x14ac:dyDescent="0.25">
      <c r="A46" t="s">
        <v>76</v>
      </c>
      <c r="B46" t="s">
        <v>55</v>
      </c>
      <c r="C46">
        <v>2020</v>
      </c>
      <c r="D46" s="61">
        <v>11745</v>
      </c>
      <c r="E46" s="61"/>
      <c r="F46" s="61"/>
      <c r="G46" s="61">
        <v>2936</v>
      </c>
      <c r="H46" s="61"/>
      <c r="I46" s="61"/>
      <c r="J46" s="61"/>
      <c r="K46" s="61"/>
      <c r="L46" s="61">
        <v>2936</v>
      </c>
      <c r="M46" s="61"/>
      <c r="N46" s="61"/>
      <c r="O46" s="61"/>
      <c r="P46" s="61"/>
      <c r="Q46" s="61">
        <v>2936</v>
      </c>
      <c r="R46" s="61"/>
      <c r="S46" s="61"/>
      <c r="T46" s="61"/>
      <c r="U46" s="61"/>
      <c r="V46" s="61"/>
      <c r="W46" s="61">
        <v>8808</v>
      </c>
      <c r="X46" s="61">
        <v>2936</v>
      </c>
      <c r="Y46" s="61"/>
      <c r="Z46" s="61"/>
      <c r="AA46" s="61"/>
      <c r="AB46" s="61"/>
      <c r="AC46" s="61"/>
      <c r="AD46" s="61"/>
      <c r="AF46" s="51" t="s">
        <v>249</v>
      </c>
    </row>
    <row r="47" spans="1:32" x14ac:dyDescent="0.25">
      <c r="A47" t="s">
        <v>76</v>
      </c>
      <c r="B47" t="s">
        <v>52</v>
      </c>
      <c r="C47">
        <v>2022</v>
      </c>
      <c r="D47" s="61">
        <v>8700</v>
      </c>
      <c r="E47" s="61"/>
      <c r="F47" s="61"/>
      <c r="G47" s="61"/>
      <c r="H47" s="61"/>
      <c r="I47" s="61"/>
      <c r="J47" s="61"/>
      <c r="K47" s="61"/>
      <c r="L47" s="61">
        <v>1740</v>
      </c>
      <c r="M47" s="61"/>
      <c r="N47" s="61"/>
      <c r="O47" s="61"/>
      <c r="P47" s="61"/>
      <c r="Q47" s="61">
        <v>1740</v>
      </c>
      <c r="R47" s="61"/>
      <c r="S47" s="61"/>
      <c r="T47" s="61"/>
      <c r="U47" s="61"/>
      <c r="V47" s="61">
        <v>1740</v>
      </c>
      <c r="W47" s="61"/>
      <c r="X47" s="61"/>
      <c r="Y47" s="61"/>
      <c r="Z47" s="61"/>
      <c r="AA47" s="61">
        <v>1740</v>
      </c>
      <c r="AB47" s="61"/>
      <c r="AC47" s="61"/>
      <c r="AD47" s="61"/>
      <c r="AF47" s="51" t="s">
        <v>218</v>
      </c>
    </row>
    <row r="48" spans="1:32" x14ac:dyDescent="0.25">
      <c r="A48" t="s">
        <v>76</v>
      </c>
      <c r="B48" t="s">
        <v>53</v>
      </c>
      <c r="C48">
        <v>2022</v>
      </c>
      <c r="D48" s="61">
        <v>5800</v>
      </c>
      <c r="E48" s="61"/>
      <c r="F48" s="61"/>
      <c r="G48" s="61"/>
      <c r="H48" s="61"/>
      <c r="I48" s="61"/>
      <c r="J48" s="61"/>
      <c r="K48" s="61"/>
      <c r="L48" s="61">
        <v>1160</v>
      </c>
      <c r="M48" s="61"/>
      <c r="N48" s="61"/>
      <c r="O48" s="61"/>
      <c r="P48" s="61"/>
      <c r="Q48" s="61">
        <v>1160</v>
      </c>
      <c r="R48" s="61"/>
      <c r="S48" s="61"/>
      <c r="T48" s="61"/>
      <c r="U48" s="61"/>
      <c r="V48" s="61">
        <v>1160</v>
      </c>
      <c r="W48" s="61"/>
      <c r="X48" s="61"/>
      <c r="Y48" s="61"/>
      <c r="Z48" s="61"/>
      <c r="AA48" s="61">
        <v>1160</v>
      </c>
      <c r="AB48" s="61"/>
      <c r="AC48" s="61"/>
      <c r="AD48" s="61"/>
      <c r="AF48" s="51" t="s">
        <v>219</v>
      </c>
    </row>
    <row r="49" spans="1:32" x14ac:dyDescent="0.25">
      <c r="A49" t="s">
        <v>76</v>
      </c>
      <c r="B49" t="s">
        <v>67</v>
      </c>
      <c r="C49">
        <v>2025</v>
      </c>
      <c r="D49" s="61">
        <v>13440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>
        <v>2688</v>
      </c>
      <c r="AB49" s="61"/>
      <c r="AC49" s="61"/>
      <c r="AD49" s="61"/>
      <c r="AF49" s="51" t="s">
        <v>220</v>
      </c>
    </row>
    <row r="50" spans="1:32" x14ac:dyDescent="0.25">
      <c r="A50" t="s">
        <v>76</v>
      </c>
      <c r="B50" t="s">
        <v>48</v>
      </c>
      <c r="C50">
        <v>2026</v>
      </c>
      <c r="D50" s="61">
        <v>500000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F50" s="51" t="s">
        <v>239</v>
      </c>
    </row>
    <row r="51" spans="1:32" x14ac:dyDescent="0.25">
      <c r="A51" t="s">
        <v>76</v>
      </c>
      <c r="B51" t="s">
        <v>58</v>
      </c>
      <c r="C51">
        <v>2027</v>
      </c>
      <c r="D51" s="61">
        <v>43200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F51" t="s">
        <v>240</v>
      </c>
    </row>
    <row r="52" spans="1:32" x14ac:dyDescent="0.25">
      <c r="A52" t="s">
        <v>76</v>
      </c>
      <c r="B52" t="s">
        <v>68</v>
      </c>
      <c r="C52">
        <v>2028</v>
      </c>
      <c r="D52" s="61">
        <v>5700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F52" t="s">
        <v>241</v>
      </c>
    </row>
    <row r="53" spans="1:32" x14ac:dyDescent="0.25">
      <c r="A53" t="s">
        <v>76</v>
      </c>
      <c r="B53" t="s">
        <v>72</v>
      </c>
      <c r="C53">
        <v>2028</v>
      </c>
      <c r="D53" s="61">
        <v>8000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F53" t="s">
        <v>242</v>
      </c>
    </row>
    <row r="54" spans="1:32" x14ac:dyDescent="0.25">
      <c r="A54" t="s">
        <v>76</v>
      </c>
      <c r="B54" t="s">
        <v>49</v>
      </c>
      <c r="C54">
        <v>2031</v>
      </c>
      <c r="D54" s="61">
        <v>125280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F54" t="s">
        <v>243</v>
      </c>
    </row>
    <row r="55" spans="1:32" x14ac:dyDescent="0.25">
      <c r="A55" t="s">
        <v>76</v>
      </c>
      <c r="B55" t="s">
        <v>50</v>
      </c>
      <c r="C55">
        <v>2031</v>
      </c>
      <c r="D55" s="61">
        <v>13920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F55" t="s">
        <v>244</v>
      </c>
    </row>
    <row r="56" spans="1:32" x14ac:dyDescent="0.25">
      <c r="A56" t="s">
        <v>76</v>
      </c>
      <c r="B56" t="s">
        <v>71</v>
      </c>
      <c r="C56">
        <v>2033</v>
      </c>
      <c r="D56" s="61">
        <v>700000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F56" t="s">
        <v>245</v>
      </c>
    </row>
    <row r="57" spans="1:32" x14ac:dyDescent="0.25"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</row>
    <row r="58" spans="1:32" x14ac:dyDescent="0.25">
      <c r="D58" s="58" t="s">
        <v>214</v>
      </c>
      <c r="E58" s="61">
        <v>111179.01</v>
      </c>
      <c r="F58" s="61"/>
      <c r="G58" s="61">
        <f t="shared" ref="G58:AD58" si="1">SUM(G38:G56)</f>
        <v>46586</v>
      </c>
      <c r="H58" s="61">
        <f t="shared" si="1"/>
        <v>72500</v>
      </c>
      <c r="I58" s="61">
        <f t="shared" si="1"/>
        <v>0</v>
      </c>
      <c r="J58" s="61">
        <f t="shared" si="1"/>
        <v>0</v>
      </c>
      <c r="K58" s="61">
        <f t="shared" si="1"/>
        <v>0</v>
      </c>
      <c r="L58" s="61">
        <f t="shared" si="1"/>
        <v>12336</v>
      </c>
      <c r="M58" s="61">
        <f t="shared" si="1"/>
        <v>37150</v>
      </c>
      <c r="N58" s="61">
        <f t="shared" si="1"/>
        <v>37150</v>
      </c>
      <c r="O58" s="61">
        <f t="shared" si="1"/>
        <v>0</v>
      </c>
      <c r="P58" s="61">
        <f t="shared" si="1"/>
        <v>0</v>
      </c>
      <c r="Q58" s="61">
        <f t="shared" si="1"/>
        <v>12336</v>
      </c>
      <c r="R58" s="61">
        <f t="shared" si="1"/>
        <v>0</v>
      </c>
      <c r="S58" s="61">
        <f t="shared" si="1"/>
        <v>0</v>
      </c>
      <c r="T58" s="61">
        <f t="shared" si="1"/>
        <v>0</v>
      </c>
      <c r="U58" s="61">
        <f t="shared" si="1"/>
        <v>0</v>
      </c>
      <c r="V58" s="61">
        <f t="shared" si="1"/>
        <v>2900</v>
      </c>
      <c r="W58" s="61">
        <f t="shared" si="1"/>
        <v>28308</v>
      </c>
      <c r="X58" s="61">
        <f t="shared" si="1"/>
        <v>9436</v>
      </c>
      <c r="Y58" s="61">
        <f t="shared" si="1"/>
        <v>0</v>
      </c>
      <c r="Z58" s="61">
        <f t="shared" si="1"/>
        <v>0</v>
      </c>
      <c r="AA58" s="61">
        <f t="shared" si="1"/>
        <v>5588</v>
      </c>
      <c r="AB58" s="61">
        <f t="shared" si="1"/>
        <v>0</v>
      </c>
      <c r="AC58" s="61">
        <f t="shared" si="1"/>
        <v>0</v>
      </c>
      <c r="AD58" s="61">
        <f t="shared" si="1"/>
        <v>0</v>
      </c>
    </row>
    <row r="59" spans="1:32" s="53" customFormat="1" x14ac:dyDescent="0.25"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1:32" x14ac:dyDescent="0.25">
      <c r="A60" s="49" t="s">
        <v>78</v>
      </c>
      <c r="B60" t="s">
        <v>16</v>
      </c>
      <c r="C60">
        <v>2028</v>
      </c>
      <c r="D60" s="61">
        <v>8000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F60" t="s">
        <v>263</v>
      </c>
    </row>
    <row r="61" spans="1:32" x14ac:dyDescent="0.25">
      <c r="A61" s="49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</row>
    <row r="62" spans="1:32" x14ac:dyDescent="0.25">
      <c r="D62" s="58" t="s">
        <v>215</v>
      </c>
      <c r="E62" s="61"/>
      <c r="F62" s="61"/>
      <c r="G62" s="61">
        <f t="shared" ref="G62:AD62" si="2">SUM(G60)</f>
        <v>0</v>
      </c>
      <c r="H62" s="61">
        <f t="shared" si="2"/>
        <v>0</v>
      </c>
      <c r="I62" s="61">
        <f t="shared" si="2"/>
        <v>0</v>
      </c>
      <c r="J62" s="61">
        <f t="shared" si="2"/>
        <v>0</v>
      </c>
      <c r="K62" s="61">
        <f t="shared" si="2"/>
        <v>0</v>
      </c>
      <c r="L62" s="61">
        <f t="shared" si="2"/>
        <v>0</v>
      </c>
      <c r="M62" s="61">
        <f t="shared" si="2"/>
        <v>0</v>
      </c>
      <c r="N62" s="61">
        <f t="shared" si="2"/>
        <v>0</v>
      </c>
      <c r="O62" s="61">
        <f t="shared" si="2"/>
        <v>0</v>
      </c>
      <c r="P62" s="61">
        <f t="shared" si="2"/>
        <v>0</v>
      </c>
      <c r="Q62" s="61">
        <f t="shared" si="2"/>
        <v>0</v>
      </c>
      <c r="R62" s="61">
        <f t="shared" si="2"/>
        <v>0</v>
      </c>
      <c r="S62" s="61">
        <f t="shared" si="2"/>
        <v>0</v>
      </c>
      <c r="T62" s="61">
        <f t="shared" si="2"/>
        <v>0</v>
      </c>
      <c r="U62" s="61">
        <f t="shared" si="2"/>
        <v>0</v>
      </c>
      <c r="V62" s="61">
        <f t="shared" si="2"/>
        <v>0</v>
      </c>
      <c r="W62" s="61">
        <f t="shared" si="2"/>
        <v>0</v>
      </c>
      <c r="X62" s="61">
        <f t="shared" si="2"/>
        <v>0</v>
      </c>
      <c r="Y62" s="61">
        <f t="shared" si="2"/>
        <v>0</v>
      </c>
      <c r="Z62" s="61">
        <f t="shared" si="2"/>
        <v>0</v>
      </c>
      <c r="AA62" s="61">
        <f t="shared" si="2"/>
        <v>0</v>
      </c>
      <c r="AB62" s="61">
        <f t="shared" si="2"/>
        <v>0</v>
      </c>
      <c r="AC62" s="61">
        <f t="shared" si="2"/>
        <v>0</v>
      </c>
      <c r="AD62" s="61">
        <f t="shared" si="2"/>
        <v>0</v>
      </c>
    </row>
    <row r="63" spans="1:32" s="53" customFormat="1" x14ac:dyDescent="0.25"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  <row r="64" spans="1:32" x14ac:dyDescent="0.25">
      <c r="A64" s="49" t="s">
        <v>79</v>
      </c>
      <c r="B64" t="s">
        <v>24</v>
      </c>
      <c r="C64">
        <v>2018</v>
      </c>
      <c r="D64" s="61">
        <v>7000</v>
      </c>
      <c r="E64" s="61"/>
      <c r="F64" s="61"/>
      <c r="G64" s="61">
        <v>3500</v>
      </c>
      <c r="H64" s="61"/>
      <c r="I64" s="61"/>
      <c r="J64" s="61"/>
      <c r="K64" s="61"/>
      <c r="L64" s="61"/>
      <c r="M64" s="61">
        <v>3500</v>
      </c>
      <c r="N64" s="61">
        <v>3500</v>
      </c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F64" t="s">
        <v>264</v>
      </c>
    </row>
    <row r="65" spans="1:32" x14ac:dyDescent="0.25">
      <c r="A65" s="49" t="s">
        <v>79</v>
      </c>
      <c r="B65" t="s">
        <v>90</v>
      </c>
      <c r="C65">
        <v>2025</v>
      </c>
      <c r="D65" s="61">
        <v>8000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>
        <v>1600</v>
      </c>
      <c r="AB65" s="61"/>
      <c r="AC65" s="61"/>
      <c r="AD65" s="61"/>
      <c r="AF65" t="s">
        <v>227</v>
      </c>
    </row>
    <row r="66" spans="1:32" x14ac:dyDescent="0.25">
      <c r="A66" s="49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</row>
    <row r="67" spans="1:32" x14ac:dyDescent="0.25">
      <c r="D67" s="58" t="s">
        <v>216</v>
      </c>
      <c r="E67" s="61">
        <v>8672.57</v>
      </c>
      <c r="F67" s="61"/>
      <c r="G67" s="61">
        <f>SUM(G64:G65)</f>
        <v>3500</v>
      </c>
      <c r="H67" s="61">
        <f t="shared" ref="H67:AD67" si="3">SUM(H64:H65)</f>
        <v>0</v>
      </c>
      <c r="I67" s="61">
        <f t="shared" si="3"/>
        <v>0</v>
      </c>
      <c r="J67" s="61">
        <f t="shared" si="3"/>
        <v>0</v>
      </c>
      <c r="K67" s="61">
        <f t="shared" si="3"/>
        <v>0</v>
      </c>
      <c r="L67" s="61">
        <f t="shared" si="3"/>
        <v>0</v>
      </c>
      <c r="M67" s="61">
        <f t="shared" si="3"/>
        <v>3500</v>
      </c>
      <c r="N67" s="61">
        <f t="shared" si="3"/>
        <v>3500</v>
      </c>
      <c r="O67" s="61">
        <f t="shared" si="3"/>
        <v>0</v>
      </c>
      <c r="P67" s="61">
        <f t="shared" si="3"/>
        <v>0</v>
      </c>
      <c r="Q67" s="61">
        <f t="shared" si="3"/>
        <v>0</v>
      </c>
      <c r="R67" s="61">
        <f t="shared" si="3"/>
        <v>0</v>
      </c>
      <c r="S67" s="61">
        <f t="shared" si="3"/>
        <v>0</v>
      </c>
      <c r="T67" s="61">
        <f t="shared" si="3"/>
        <v>0</v>
      </c>
      <c r="U67" s="61">
        <f t="shared" si="3"/>
        <v>0</v>
      </c>
      <c r="V67" s="61">
        <f t="shared" si="3"/>
        <v>0</v>
      </c>
      <c r="W67" s="61">
        <f t="shared" si="3"/>
        <v>0</v>
      </c>
      <c r="X67" s="61">
        <f t="shared" si="3"/>
        <v>0</v>
      </c>
      <c r="Y67" s="61">
        <f t="shared" si="3"/>
        <v>0</v>
      </c>
      <c r="Z67" s="61">
        <f t="shared" si="3"/>
        <v>0</v>
      </c>
      <c r="AA67" s="61">
        <f t="shared" si="3"/>
        <v>1600</v>
      </c>
      <c r="AB67" s="61">
        <f t="shared" si="3"/>
        <v>0</v>
      </c>
      <c r="AC67" s="61">
        <f t="shared" si="3"/>
        <v>0</v>
      </c>
      <c r="AD67" s="61">
        <f t="shared" si="3"/>
        <v>0</v>
      </c>
    </row>
    <row r="68" spans="1:32" s="54" customFormat="1" ht="13.8" thickBot="1" x14ac:dyDescent="0.3"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2" x14ac:dyDescent="0.25">
      <c r="D69" s="58" t="s">
        <v>217</v>
      </c>
      <c r="E69" s="61"/>
      <c r="F69" s="61"/>
      <c r="G69" s="61">
        <f t="shared" ref="G69:AD69" si="4">G67+G62+G58+G36+G24</f>
        <v>103936</v>
      </c>
      <c r="H69" s="61">
        <f t="shared" si="4"/>
        <v>92500</v>
      </c>
      <c r="I69" s="61">
        <f t="shared" si="4"/>
        <v>0</v>
      </c>
      <c r="J69" s="61">
        <f t="shared" si="4"/>
        <v>0</v>
      </c>
      <c r="K69" s="61">
        <f t="shared" si="4"/>
        <v>0</v>
      </c>
      <c r="L69" s="61">
        <f t="shared" si="4"/>
        <v>36486</v>
      </c>
      <c r="M69" s="61">
        <f t="shared" si="4"/>
        <v>95650</v>
      </c>
      <c r="N69" s="61">
        <f t="shared" si="4"/>
        <v>86650</v>
      </c>
      <c r="O69" s="61">
        <f t="shared" si="4"/>
        <v>96000</v>
      </c>
      <c r="P69" s="61">
        <f t="shared" si="4"/>
        <v>0</v>
      </c>
      <c r="Q69" s="61">
        <f t="shared" si="4"/>
        <v>35086</v>
      </c>
      <c r="R69" s="61">
        <f t="shared" si="4"/>
        <v>20000</v>
      </c>
      <c r="S69" s="61">
        <f t="shared" si="4"/>
        <v>14000</v>
      </c>
      <c r="T69" s="61">
        <f t="shared" si="4"/>
        <v>0</v>
      </c>
      <c r="U69" s="61">
        <f t="shared" si="4"/>
        <v>0</v>
      </c>
      <c r="V69" s="61">
        <f t="shared" si="4"/>
        <v>42900</v>
      </c>
      <c r="W69" s="61">
        <f t="shared" si="4"/>
        <v>51558</v>
      </c>
      <c r="X69" s="61">
        <f t="shared" si="4"/>
        <v>21186</v>
      </c>
      <c r="Y69" s="61">
        <f t="shared" si="4"/>
        <v>0</v>
      </c>
      <c r="Z69" s="61">
        <f t="shared" si="4"/>
        <v>0</v>
      </c>
      <c r="AA69" s="61">
        <f t="shared" si="4"/>
        <v>59788</v>
      </c>
      <c r="AB69" s="61">
        <f t="shared" si="4"/>
        <v>6400</v>
      </c>
      <c r="AC69" s="61">
        <f t="shared" si="4"/>
        <v>1600</v>
      </c>
      <c r="AD69" s="61">
        <f t="shared" si="4"/>
        <v>0</v>
      </c>
    </row>
    <row r="71" spans="1:32" x14ac:dyDescent="0.25">
      <c r="A71" s="56" t="s">
        <v>267</v>
      </c>
    </row>
    <row r="72" spans="1:32" x14ac:dyDescent="0.25">
      <c r="A72" t="s">
        <v>268</v>
      </c>
    </row>
    <row r="73" spans="1:32" x14ac:dyDescent="0.25">
      <c r="A73" t="s">
        <v>269</v>
      </c>
    </row>
    <row r="74" spans="1:32" x14ac:dyDescent="0.25">
      <c r="A74" t="s">
        <v>270</v>
      </c>
    </row>
  </sheetData>
  <sortState ref="A25:AJ33">
    <sortCondition ref="C25:C33"/>
  </sortState>
  <mergeCells count="5">
    <mergeCell ref="AA4:AD4"/>
    <mergeCell ref="G4:J4"/>
    <mergeCell ref="L4:O4"/>
    <mergeCell ref="Q4:T4"/>
    <mergeCell ref="V4:Y4"/>
  </mergeCells>
  <printOptions gridLines="1"/>
  <pageMargins left="0.5" right="0.5" top="0.5" bottom="0.5" header="0.3" footer="0.3"/>
  <pageSetup paperSize="1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opLeftCell="A13" zoomScaleNormal="100" workbookViewId="0">
      <selection activeCell="F25" sqref="F25"/>
    </sheetView>
  </sheetViews>
  <sheetFormatPr defaultColWidth="9.109375" defaultRowHeight="14.1" customHeight="1" x14ac:dyDescent="0.25"/>
  <cols>
    <col min="1" max="1" width="10.109375" style="1" bestFit="1" customWidth="1"/>
    <col min="2" max="2" width="46.88671875" style="1" bestFit="1" customWidth="1"/>
    <col min="3" max="3" width="15.5546875" style="1" bestFit="1" customWidth="1"/>
    <col min="4" max="4" width="17.88671875" style="1" bestFit="1" customWidth="1"/>
    <col min="5" max="5" width="14.88671875" style="1" bestFit="1" customWidth="1"/>
    <col min="6" max="6" width="17.33203125" style="1" bestFit="1" customWidth="1"/>
    <col min="7" max="7" width="17.44140625" style="1" bestFit="1" customWidth="1"/>
    <col min="8" max="16384" width="9.109375" style="1"/>
  </cols>
  <sheetData>
    <row r="1" spans="1:10" s="11" customFormat="1" ht="14.1" customHeight="1" x14ac:dyDescent="0.25">
      <c r="A1" s="11" t="s">
        <v>129</v>
      </c>
    </row>
    <row r="2" spans="1:10" ht="14.1" customHeight="1" x14ac:dyDescent="0.25">
      <c r="A2" s="47">
        <v>42387</v>
      </c>
      <c r="D2" s="11"/>
    </row>
    <row r="3" spans="1:10" s="11" customFormat="1" ht="14.1" customHeight="1" x14ac:dyDescent="0.25">
      <c r="B3" s="11" t="s">
        <v>114</v>
      </c>
      <c r="C3" s="11" t="s">
        <v>213</v>
      </c>
      <c r="D3" s="12" t="s">
        <v>185</v>
      </c>
      <c r="E3" s="12" t="s">
        <v>116</v>
      </c>
      <c r="F3" s="12" t="s">
        <v>115</v>
      </c>
      <c r="G3" s="12" t="s">
        <v>123</v>
      </c>
      <c r="H3" s="11" t="s">
        <v>160</v>
      </c>
    </row>
    <row r="4" spans="1:10" ht="14.1" customHeight="1" x14ac:dyDescent="0.25">
      <c r="A4" s="1" t="s">
        <v>77</v>
      </c>
      <c r="B4" s="1" t="s">
        <v>10</v>
      </c>
      <c r="C4" s="1">
        <v>1000</v>
      </c>
      <c r="D4" s="5">
        <v>4000</v>
      </c>
      <c r="E4" s="6">
        <v>1970</v>
      </c>
      <c r="F4" s="6">
        <v>50</v>
      </c>
      <c r="G4" s="6">
        <v>2020</v>
      </c>
      <c r="H4" s="9" t="s">
        <v>203</v>
      </c>
    </row>
    <row r="5" spans="1:10" ht="14.1" customHeight="1" x14ac:dyDescent="0.25">
      <c r="A5" s="1" t="s">
        <v>77</v>
      </c>
      <c r="B5" s="1" t="s">
        <v>32</v>
      </c>
      <c r="C5" s="1">
        <v>2700</v>
      </c>
      <c r="D5" s="5">
        <v>2700</v>
      </c>
      <c r="E5" s="6">
        <v>2007</v>
      </c>
      <c r="F5" s="6">
        <v>15</v>
      </c>
      <c r="G5" s="6">
        <v>2022</v>
      </c>
      <c r="H5" s="9" t="s">
        <v>204</v>
      </c>
    </row>
    <row r="6" spans="1:10" ht="14.1" customHeight="1" x14ac:dyDescent="0.25">
      <c r="A6" s="1" t="s">
        <v>77</v>
      </c>
      <c r="B6" s="1" t="s">
        <v>12</v>
      </c>
      <c r="C6" s="1">
        <v>15000</v>
      </c>
      <c r="D6" s="5">
        <v>15000</v>
      </c>
      <c r="E6" s="6"/>
      <c r="F6" s="6"/>
      <c r="G6" s="6"/>
      <c r="H6" s="1" t="s">
        <v>205</v>
      </c>
      <c r="I6" s="9"/>
      <c r="J6" s="9"/>
    </row>
    <row r="7" spans="1:10" ht="14.1" customHeight="1" x14ac:dyDescent="0.25">
      <c r="A7" s="1" t="s">
        <v>77</v>
      </c>
      <c r="B7" s="1" t="s">
        <v>88</v>
      </c>
      <c r="C7" s="1">
        <v>1000</v>
      </c>
      <c r="D7" s="5">
        <v>1500</v>
      </c>
      <c r="E7" s="6">
        <v>2013</v>
      </c>
      <c r="F7" s="6">
        <v>4</v>
      </c>
      <c r="G7" s="6">
        <v>2017</v>
      </c>
    </row>
    <row r="8" spans="1:10" ht="14.1" customHeight="1" x14ac:dyDescent="0.25">
      <c r="A8" s="1" t="s">
        <v>77</v>
      </c>
      <c r="B8" s="1" t="s">
        <v>103</v>
      </c>
      <c r="C8" s="1">
        <v>9500</v>
      </c>
      <c r="D8" s="5">
        <v>9500</v>
      </c>
      <c r="E8" s="6" t="s">
        <v>14</v>
      </c>
      <c r="F8" s="6" t="s">
        <v>14</v>
      </c>
      <c r="G8" s="6" t="s">
        <v>14</v>
      </c>
    </row>
    <row r="9" spans="1:10" ht="14.1" customHeight="1" x14ac:dyDescent="0.25">
      <c r="A9" s="1" t="s">
        <v>77</v>
      </c>
      <c r="B9" s="1" t="s">
        <v>104</v>
      </c>
      <c r="C9" s="1">
        <v>17500</v>
      </c>
      <c r="D9" s="5">
        <v>17500</v>
      </c>
      <c r="E9" s="6" t="s">
        <v>14</v>
      </c>
      <c r="F9" s="6" t="s">
        <v>14</v>
      </c>
      <c r="G9" s="6" t="s">
        <v>14</v>
      </c>
    </row>
    <row r="10" spans="1:10" ht="14.1" customHeight="1" x14ac:dyDescent="0.25">
      <c r="A10" s="1" t="s">
        <v>77</v>
      </c>
      <c r="B10" s="1" t="s">
        <v>105</v>
      </c>
      <c r="C10" s="1">
        <v>9800</v>
      </c>
      <c r="D10" s="5">
        <v>9800</v>
      </c>
      <c r="E10" s="6" t="s">
        <v>14</v>
      </c>
      <c r="F10" s="6" t="s">
        <v>14</v>
      </c>
      <c r="G10" s="6" t="s">
        <v>14</v>
      </c>
    </row>
    <row r="11" spans="1:10" ht="14.1" customHeight="1" x14ac:dyDescent="0.25">
      <c r="A11" s="1" t="s">
        <v>77</v>
      </c>
      <c r="B11" s="1" t="s">
        <v>106</v>
      </c>
      <c r="C11" s="1">
        <v>11000</v>
      </c>
      <c r="D11" s="5">
        <v>11000</v>
      </c>
      <c r="E11" s="6" t="s">
        <v>14</v>
      </c>
      <c r="F11" s="6" t="s">
        <v>14</v>
      </c>
      <c r="G11" s="6" t="s">
        <v>14</v>
      </c>
    </row>
    <row r="12" spans="1:10" ht="14.1" customHeight="1" x14ac:dyDescent="0.25">
      <c r="A12" s="1" t="s">
        <v>77</v>
      </c>
      <c r="B12" s="1" t="s">
        <v>107</v>
      </c>
      <c r="C12" s="1">
        <v>17500</v>
      </c>
      <c r="D12" s="5">
        <v>17500</v>
      </c>
      <c r="E12" s="6" t="s">
        <v>14</v>
      </c>
      <c r="F12" s="6" t="s">
        <v>14</v>
      </c>
      <c r="G12" s="6" t="s">
        <v>14</v>
      </c>
    </row>
    <row r="13" spans="1:10" ht="14.1" customHeight="1" x14ac:dyDescent="0.25">
      <c r="A13" s="1" t="s">
        <v>77</v>
      </c>
      <c r="B13" s="1" t="s">
        <v>108</v>
      </c>
      <c r="C13" s="1">
        <v>10000</v>
      </c>
      <c r="D13" s="5">
        <v>10000</v>
      </c>
      <c r="E13" s="6" t="s">
        <v>14</v>
      </c>
      <c r="F13" s="6" t="s">
        <v>14</v>
      </c>
      <c r="G13" s="6" t="s">
        <v>14</v>
      </c>
    </row>
    <row r="14" spans="1:10" ht="14.1" customHeight="1" x14ac:dyDescent="0.25">
      <c r="A14" s="1" t="s">
        <v>77</v>
      </c>
      <c r="B14" s="1" t="s">
        <v>122</v>
      </c>
      <c r="C14" s="1">
        <v>9500</v>
      </c>
      <c r="D14" s="5">
        <v>13000</v>
      </c>
      <c r="E14" s="6">
        <v>2013</v>
      </c>
      <c r="F14" s="6">
        <v>5</v>
      </c>
      <c r="G14" s="6">
        <v>2018</v>
      </c>
    </row>
    <row r="15" spans="1:10" s="50" customFormat="1" ht="14.1" customHeight="1" x14ac:dyDescent="0.25">
      <c r="A15" s="50" t="s">
        <v>77</v>
      </c>
      <c r="B15" s="50" t="s">
        <v>98</v>
      </c>
      <c r="C15" s="50">
        <v>7163</v>
      </c>
      <c r="D15" s="16">
        <v>7163</v>
      </c>
      <c r="E15" s="45">
        <v>2008</v>
      </c>
      <c r="F15" s="45">
        <v>7</v>
      </c>
      <c r="G15" s="45" t="s">
        <v>83</v>
      </c>
      <c r="H15" s="50" t="s">
        <v>197</v>
      </c>
    </row>
    <row r="16" spans="1:10" ht="14.1" customHeight="1" x14ac:dyDescent="0.25">
      <c r="A16" s="1" t="s">
        <v>77</v>
      </c>
      <c r="B16" s="1" t="s">
        <v>4</v>
      </c>
      <c r="C16" s="1">
        <v>357000</v>
      </c>
      <c r="D16" s="5">
        <v>357000</v>
      </c>
      <c r="E16" s="6">
        <v>2001</v>
      </c>
      <c r="F16" s="6">
        <v>100</v>
      </c>
      <c r="G16" s="6">
        <v>2101</v>
      </c>
      <c r="H16" s="1" t="s">
        <v>198</v>
      </c>
    </row>
    <row r="17" spans="1:8" ht="14.1" customHeight="1" x14ac:dyDescent="0.25">
      <c r="A17" s="1" t="s">
        <v>77</v>
      </c>
      <c r="B17" s="1" t="s">
        <v>87</v>
      </c>
      <c r="C17" s="1">
        <v>60000</v>
      </c>
      <c r="D17" s="5">
        <v>37500</v>
      </c>
      <c r="E17" s="6">
        <v>2013</v>
      </c>
      <c r="F17" s="6">
        <v>25</v>
      </c>
      <c r="G17" s="6">
        <v>2038</v>
      </c>
      <c r="H17" s="31" t="s">
        <v>273</v>
      </c>
    </row>
    <row r="18" spans="1:8" ht="14.1" customHeight="1" x14ac:dyDescent="0.25">
      <c r="A18" s="1" t="s">
        <v>77</v>
      </c>
      <c r="B18" s="1" t="s">
        <v>100</v>
      </c>
      <c r="C18" s="1">
        <v>2400</v>
      </c>
      <c r="D18" s="5">
        <v>2400</v>
      </c>
      <c r="E18" s="6">
        <v>1998</v>
      </c>
      <c r="F18" s="6">
        <v>75</v>
      </c>
      <c r="G18" s="6">
        <v>2073</v>
      </c>
      <c r="H18" s="1" t="s">
        <v>199</v>
      </c>
    </row>
    <row r="19" spans="1:8" ht="14.1" customHeight="1" x14ac:dyDescent="0.25">
      <c r="A19" s="1" t="s">
        <v>77</v>
      </c>
      <c r="B19" s="1" t="s">
        <v>99</v>
      </c>
      <c r="C19" s="1">
        <v>2400</v>
      </c>
      <c r="D19" s="5">
        <v>2400</v>
      </c>
      <c r="E19" s="6"/>
      <c r="F19" s="6"/>
      <c r="G19" s="6"/>
      <c r="H19" s="1" t="s">
        <v>199</v>
      </c>
    </row>
    <row r="20" spans="1:8" ht="14.1" customHeight="1" x14ac:dyDescent="0.25">
      <c r="A20" s="1" t="s">
        <v>77</v>
      </c>
      <c r="B20" s="1" t="s">
        <v>16</v>
      </c>
      <c r="C20" s="1">
        <v>3825</v>
      </c>
      <c r="D20" s="5">
        <v>5000</v>
      </c>
      <c r="E20" s="6">
        <v>2000</v>
      </c>
      <c r="F20" s="6">
        <v>25</v>
      </c>
      <c r="G20" s="6">
        <v>2025</v>
      </c>
    </row>
    <row r="21" spans="1:8" ht="14.1" customHeight="1" x14ac:dyDescent="0.25">
      <c r="A21" s="1" t="s">
        <v>77</v>
      </c>
      <c r="B21" s="1" t="s">
        <v>5</v>
      </c>
      <c r="C21" s="1">
        <v>73848</v>
      </c>
      <c r="D21" s="5">
        <v>73848</v>
      </c>
      <c r="E21" s="6">
        <v>1999</v>
      </c>
      <c r="F21" s="6">
        <v>75</v>
      </c>
      <c r="G21" s="6">
        <v>2074</v>
      </c>
      <c r="H21" s="1" t="s">
        <v>199</v>
      </c>
    </row>
    <row r="22" spans="1:8" ht="14.1" customHeight="1" x14ac:dyDescent="0.25">
      <c r="A22" s="1" t="s">
        <v>77</v>
      </c>
      <c r="B22" s="1" t="s">
        <v>30</v>
      </c>
      <c r="C22" s="1">
        <v>12000</v>
      </c>
      <c r="D22" s="5">
        <v>15000</v>
      </c>
      <c r="E22" s="6">
        <v>2008</v>
      </c>
      <c r="F22" s="6">
        <v>20</v>
      </c>
      <c r="G22" s="6">
        <v>2028</v>
      </c>
    </row>
    <row r="23" spans="1:8" ht="14.1" customHeight="1" x14ac:dyDescent="0.25">
      <c r="A23" s="1" t="s">
        <v>77</v>
      </c>
      <c r="B23" s="1" t="s">
        <v>109</v>
      </c>
      <c r="C23" s="1">
        <v>4900</v>
      </c>
      <c r="D23" s="5">
        <v>4900</v>
      </c>
      <c r="E23" s="6"/>
      <c r="F23" s="6"/>
      <c r="G23" s="6"/>
    </row>
    <row r="24" spans="1:8" ht="14.1" customHeight="1" x14ac:dyDescent="0.25">
      <c r="A24" s="1" t="s">
        <v>77</v>
      </c>
      <c r="B24" s="1" t="s">
        <v>110</v>
      </c>
      <c r="C24" s="1">
        <v>10900</v>
      </c>
      <c r="D24" s="5">
        <v>10900</v>
      </c>
      <c r="E24" s="6"/>
      <c r="F24" s="6"/>
      <c r="G24" s="6"/>
    </row>
    <row r="25" spans="1:8" ht="14.1" customHeight="1" x14ac:dyDescent="0.25">
      <c r="A25" s="1" t="s">
        <v>77</v>
      </c>
      <c r="B25" s="1" t="s">
        <v>111</v>
      </c>
      <c r="C25" s="1">
        <v>17500</v>
      </c>
      <c r="D25" s="5">
        <v>17500</v>
      </c>
      <c r="E25" s="6"/>
      <c r="F25" s="6"/>
      <c r="G25" s="6"/>
    </row>
    <row r="26" spans="1:8" ht="14.1" customHeight="1" x14ac:dyDescent="0.25">
      <c r="A26" s="1" t="s">
        <v>77</v>
      </c>
      <c r="B26" s="1" t="s">
        <v>112</v>
      </c>
      <c r="C26" s="1">
        <v>32300</v>
      </c>
      <c r="D26" s="5">
        <v>32300</v>
      </c>
      <c r="E26" s="6"/>
      <c r="F26" s="6"/>
      <c r="G26" s="6"/>
    </row>
    <row r="27" spans="1:8" ht="14.1" customHeight="1" x14ac:dyDescent="0.25">
      <c r="A27" s="1" t="s">
        <v>77</v>
      </c>
      <c r="B27" s="1" t="s">
        <v>117</v>
      </c>
      <c r="C27" s="1">
        <v>69000</v>
      </c>
      <c r="D27" s="5">
        <v>69000</v>
      </c>
      <c r="E27" s="6"/>
      <c r="F27" s="6"/>
      <c r="G27" s="6"/>
    </row>
    <row r="28" spans="1:8" ht="14.1" customHeight="1" x14ac:dyDescent="0.25">
      <c r="A28" s="1" t="s">
        <v>77</v>
      </c>
      <c r="B28" s="1" t="s">
        <v>113</v>
      </c>
      <c r="C28" s="1">
        <v>70300</v>
      </c>
      <c r="D28" s="5">
        <v>70300</v>
      </c>
      <c r="E28" s="6"/>
      <c r="F28" s="6"/>
      <c r="G28" s="6"/>
    </row>
    <row r="29" spans="1:8" ht="14.1" customHeight="1" x14ac:dyDescent="0.25">
      <c r="A29" s="1" t="s">
        <v>77</v>
      </c>
      <c r="B29" s="1" t="s">
        <v>118</v>
      </c>
      <c r="C29" s="1">
        <v>87000</v>
      </c>
      <c r="D29" s="5">
        <v>87000</v>
      </c>
      <c r="E29" s="6"/>
      <c r="F29" s="6"/>
      <c r="G29" s="6"/>
    </row>
    <row r="30" spans="1:8" ht="14.1" customHeight="1" x14ac:dyDescent="0.25">
      <c r="A30" s="1" t="s">
        <v>77</v>
      </c>
      <c r="B30" s="1" t="s">
        <v>119</v>
      </c>
      <c r="C30" s="1">
        <v>28100</v>
      </c>
      <c r="D30" s="5">
        <v>28100</v>
      </c>
      <c r="E30" s="6"/>
      <c r="F30" s="6"/>
      <c r="G30" s="6"/>
    </row>
    <row r="31" spans="1:8" ht="14.1" customHeight="1" x14ac:dyDescent="0.25">
      <c r="A31" s="1" t="s">
        <v>77</v>
      </c>
      <c r="B31" s="1" t="s">
        <v>120</v>
      </c>
      <c r="C31" s="1">
        <v>4305</v>
      </c>
      <c r="D31" s="5">
        <v>4305</v>
      </c>
      <c r="E31" s="6"/>
      <c r="F31" s="6"/>
      <c r="G31" s="6"/>
      <c r="H31" s="1" t="s">
        <v>199</v>
      </c>
    </row>
    <row r="32" spans="1:8" ht="14.1" customHeight="1" x14ac:dyDescent="0.25">
      <c r="A32" s="1" t="s">
        <v>77</v>
      </c>
      <c r="B32" s="1" t="s">
        <v>15</v>
      </c>
      <c r="C32" s="1">
        <v>3000</v>
      </c>
      <c r="D32" s="5">
        <v>3000</v>
      </c>
      <c r="E32" s="6">
        <v>1998</v>
      </c>
      <c r="F32" s="6">
        <v>75</v>
      </c>
      <c r="G32" s="6">
        <v>2073</v>
      </c>
      <c r="H32" s="1" t="s">
        <v>199</v>
      </c>
    </row>
    <row r="33" spans="1:9" ht="14.1" customHeight="1" x14ac:dyDescent="0.25">
      <c r="A33" s="1" t="s">
        <v>77</v>
      </c>
      <c r="B33" s="1" t="s">
        <v>15</v>
      </c>
      <c r="C33" s="1">
        <v>2765</v>
      </c>
      <c r="D33" s="5">
        <v>2765</v>
      </c>
      <c r="E33" s="6">
        <v>2004</v>
      </c>
      <c r="F33" s="6">
        <v>75</v>
      </c>
      <c r="G33" s="6">
        <v>2079</v>
      </c>
      <c r="H33" s="1" t="s">
        <v>199</v>
      </c>
    </row>
    <row r="34" spans="1:9" ht="14.1" customHeight="1" x14ac:dyDescent="0.25">
      <c r="A34" s="1" t="s">
        <v>77</v>
      </c>
      <c r="B34" s="1" t="s">
        <v>6</v>
      </c>
      <c r="C34" s="1">
        <v>3200</v>
      </c>
      <c r="D34" s="5">
        <v>6000</v>
      </c>
      <c r="E34" s="6">
        <v>2000</v>
      </c>
      <c r="F34" s="6">
        <v>35</v>
      </c>
      <c r="G34" s="6">
        <v>2035</v>
      </c>
    </row>
    <row r="35" spans="1:9" ht="14.1" customHeight="1" x14ac:dyDescent="0.25">
      <c r="A35" s="1" t="s">
        <v>77</v>
      </c>
      <c r="B35" s="1" t="s">
        <v>97</v>
      </c>
      <c r="C35" s="1">
        <v>18000</v>
      </c>
      <c r="D35" s="38">
        <v>20000</v>
      </c>
      <c r="E35" s="6">
        <v>2013</v>
      </c>
      <c r="F35" s="6">
        <v>5</v>
      </c>
      <c r="G35" s="6">
        <v>2018</v>
      </c>
      <c r="H35" s="1" t="s">
        <v>233</v>
      </c>
    </row>
    <row r="36" spans="1:9" ht="14.1" customHeight="1" x14ac:dyDescent="0.25">
      <c r="A36" s="1" t="s">
        <v>77</v>
      </c>
      <c r="B36" s="1" t="s">
        <v>17</v>
      </c>
      <c r="C36" s="1">
        <v>30000</v>
      </c>
      <c r="D36" s="5">
        <v>30000</v>
      </c>
      <c r="E36" s="6"/>
      <c r="F36" s="6"/>
      <c r="G36" s="6"/>
      <c r="H36" s="1" t="s">
        <v>205</v>
      </c>
    </row>
    <row r="37" spans="1:9" ht="14.1" customHeight="1" x14ac:dyDescent="0.25">
      <c r="A37" s="1" t="s">
        <v>77</v>
      </c>
      <c r="B37" s="1" t="s">
        <v>13</v>
      </c>
      <c r="C37" s="1">
        <v>20000</v>
      </c>
      <c r="D37" s="5">
        <v>20000</v>
      </c>
      <c r="E37" s="6">
        <v>2013</v>
      </c>
      <c r="F37" s="6">
        <v>100</v>
      </c>
      <c r="G37" s="6">
        <v>2113</v>
      </c>
      <c r="H37" s="1" t="s">
        <v>206</v>
      </c>
    </row>
    <row r="38" spans="1:9" ht="14.1" customHeight="1" x14ac:dyDescent="0.25">
      <c r="A38" s="1" t="s">
        <v>77</v>
      </c>
      <c r="B38" s="1" t="s">
        <v>121</v>
      </c>
      <c r="C38" s="1">
        <v>50400</v>
      </c>
      <c r="D38" s="5">
        <v>50400</v>
      </c>
      <c r="E38" s="6"/>
      <c r="F38" s="6"/>
      <c r="G38" s="6"/>
    </row>
    <row r="39" spans="1:9" ht="14.1" customHeight="1" x14ac:dyDescent="0.25">
      <c r="A39" s="1" t="s">
        <v>77</v>
      </c>
      <c r="B39" s="1" t="s">
        <v>74</v>
      </c>
      <c r="C39" s="1">
        <v>29981</v>
      </c>
      <c r="D39" s="7">
        <v>29981</v>
      </c>
      <c r="E39" s="8">
        <v>1994</v>
      </c>
      <c r="F39" s="8">
        <v>100</v>
      </c>
      <c r="G39" s="6">
        <v>2094</v>
      </c>
      <c r="H39" s="1" t="s">
        <v>206</v>
      </c>
    </row>
    <row r="40" spans="1:9" ht="14.1" customHeight="1" x14ac:dyDescent="0.25">
      <c r="A40" s="1" t="s">
        <v>77</v>
      </c>
      <c r="B40" s="1" t="s">
        <v>84</v>
      </c>
      <c r="C40" s="1">
        <v>3500</v>
      </c>
      <c r="D40" s="5">
        <v>3500</v>
      </c>
      <c r="E40" s="6"/>
      <c r="F40" s="6"/>
      <c r="G40" s="6"/>
      <c r="H40" s="1" t="s">
        <v>205</v>
      </c>
    </row>
    <row r="41" spans="1:9" ht="14.1" customHeight="1" x14ac:dyDescent="0.25">
      <c r="A41" s="1" t="s">
        <v>77</v>
      </c>
      <c r="B41" s="1" t="s">
        <v>95</v>
      </c>
      <c r="C41" s="1">
        <v>3000</v>
      </c>
      <c r="D41" s="5">
        <v>5000</v>
      </c>
      <c r="E41" s="6">
        <v>2014</v>
      </c>
      <c r="F41" s="6">
        <v>25</v>
      </c>
      <c r="G41" s="6">
        <v>2039</v>
      </c>
    </row>
    <row r="42" spans="1:9" ht="14.1" customHeight="1" x14ac:dyDescent="0.25">
      <c r="A42" s="1" t="s">
        <v>77</v>
      </c>
      <c r="B42" s="1" t="s">
        <v>154</v>
      </c>
      <c r="C42" s="1">
        <v>350000</v>
      </c>
      <c r="D42" s="5">
        <v>350000</v>
      </c>
      <c r="E42" s="6">
        <v>1970</v>
      </c>
      <c r="F42" s="6">
        <v>50</v>
      </c>
      <c r="G42" s="6">
        <v>2020</v>
      </c>
    </row>
    <row r="43" spans="1:9" ht="14.1" customHeight="1" x14ac:dyDescent="0.25">
      <c r="A43" s="1" t="s">
        <v>77</v>
      </c>
      <c r="B43" s="1" t="s">
        <v>155</v>
      </c>
      <c r="C43" s="1">
        <v>1750</v>
      </c>
      <c r="D43" s="7">
        <v>4000</v>
      </c>
      <c r="E43" s="8">
        <v>2007</v>
      </c>
      <c r="F43" s="8">
        <v>20</v>
      </c>
      <c r="G43" s="6">
        <v>2027</v>
      </c>
    </row>
    <row r="44" spans="1:9" ht="14.1" customHeight="1" x14ac:dyDescent="0.25">
      <c r="A44" s="1" t="s">
        <v>77</v>
      </c>
      <c r="B44" s="1" t="s">
        <v>9</v>
      </c>
      <c r="C44" s="1">
        <v>3000</v>
      </c>
      <c r="D44" s="6">
        <v>5000</v>
      </c>
      <c r="E44" s="6">
        <v>2011</v>
      </c>
      <c r="F44" s="6">
        <v>10</v>
      </c>
      <c r="G44" s="6">
        <v>2021</v>
      </c>
    </row>
    <row r="45" spans="1:9" ht="14.1" customHeight="1" x14ac:dyDescent="0.25">
      <c r="A45" s="1" t="s">
        <v>77</v>
      </c>
      <c r="B45" s="1" t="s">
        <v>207</v>
      </c>
      <c r="C45" s="1">
        <v>9187</v>
      </c>
      <c r="D45" s="7">
        <v>3000</v>
      </c>
      <c r="E45" s="8">
        <v>2007</v>
      </c>
      <c r="F45" s="8">
        <v>15</v>
      </c>
      <c r="G45" s="6">
        <v>2022</v>
      </c>
      <c r="H45" s="1" t="s">
        <v>208</v>
      </c>
    </row>
    <row r="46" spans="1:9" ht="14.1" customHeight="1" x14ac:dyDescent="0.25">
      <c r="A46" s="1" t="s">
        <v>77</v>
      </c>
      <c r="B46" s="1" t="s">
        <v>19</v>
      </c>
      <c r="C46" s="1">
        <v>5075</v>
      </c>
      <c r="D46" s="7">
        <v>5075</v>
      </c>
      <c r="E46" s="8">
        <v>2007</v>
      </c>
      <c r="F46" s="8">
        <v>10</v>
      </c>
      <c r="G46" s="6">
        <v>2020</v>
      </c>
      <c r="H46" s="1" t="s">
        <v>209</v>
      </c>
    </row>
    <row r="47" spans="1:9" ht="14.1" customHeight="1" x14ac:dyDescent="0.25">
      <c r="A47" s="1" t="s">
        <v>77</v>
      </c>
      <c r="B47" s="1" t="s">
        <v>43</v>
      </c>
      <c r="C47" s="1">
        <v>7000</v>
      </c>
      <c r="D47" s="5">
        <v>7000</v>
      </c>
      <c r="E47" s="6"/>
      <c r="F47" s="6"/>
      <c r="G47" s="6">
        <v>2015</v>
      </c>
      <c r="H47" s="1" t="s">
        <v>205</v>
      </c>
      <c r="I47" s="1" t="s">
        <v>200</v>
      </c>
    </row>
    <row r="48" spans="1:9" ht="14.1" customHeight="1" x14ac:dyDescent="0.25">
      <c r="A48" s="1" t="s">
        <v>77</v>
      </c>
      <c r="B48" s="1" t="s">
        <v>37</v>
      </c>
      <c r="C48" s="1">
        <v>3200</v>
      </c>
      <c r="D48" s="5">
        <v>3200</v>
      </c>
      <c r="E48" s="6">
        <v>2000</v>
      </c>
      <c r="F48" s="8">
        <v>25</v>
      </c>
      <c r="G48" s="6">
        <v>2025</v>
      </c>
      <c r="H48" s="1" t="s">
        <v>201</v>
      </c>
    </row>
    <row r="49" spans="1:8" ht="14.1" customHeight="1" x14ac:dyDescent="0.25">
      <c r="A49" s="1" t="s">
        <v>77</v>
      </c>
      <c r="B49" s="1" t="s">
        <v>18</v>
      </c>
      <c r="C49" s="1">
        <v>2100</v>
      </c>
      <c r="D49" s="7">
        <v>2100</v>
      </c>
      <c r="E49" s="8">
        <v>1996</v>
      </c>
      <c r="F49" s="8">
        <v>20</v>
      </c>
      <c r="G49" s="6">
        <v>2020</v>
      </c>
    </row>
    <row r="50" spans="1:8" ht="14.1" customHeight="1" x14ac:dyDescent="0.25">
      <c r="A50" s="1" t="s">
        <v>77</v>
      </c>
      <c r="B50" s="1" t="s">
        <v>42</v>
      </c>
      <c r="C50" s="1">
        <v>5530</v>
      </c>
      <c r="D50" s="5">
        <v>5530</v>
      </c>
      <c r="E50" s="6">
        <v>1995</v>
      </c>
      <c r="F50" s="6"/>
      <c r="G50" s="6"/>
      <c r="H50" s="1" t="s">
        <v>199</v>
      </c>
    </row>
    <row r="51" spans="1:8" ht="14.1" customHeight="1" x14ac:dyDescent="0.25">
      <c r="A51" s="1" t="s">
        <v>77</v>
      </c>
      <c r="B51" s="1" t="s">
        <v>7</v>
      </c>
      <c r="C51" s="1">
        <v>4305</v>
      </c>
      <c r="D51" s="5">
        <v>4305</v>
      </c>
      <c r="E51" s="6"/>
      <c r="F51" s="6"/>
      <c r="G51" s="6"/>
      <c r="H51" s="1" t="s">
        <v>199</v>
      </c>
    </row>
    <row r="52" spans="1:8" ht="14.1" customHeight="1" x14ac:dyDescent="0.25">
      <c r="A52" s="1" t="s">
        <v>77</v>
      </c>
      <c r="B52" s="1" t="s">
        <v>102</v>
      </c>
      <c r="C52" s="1">
        <v>3000</v>
      </c>
      <c r="D52" s="5">
        <v>3000</v>
      </c>
      <c r="E52" s="6">
        <v>1970</v>
      </c>
      <c r="F52" s="6"/>
      <c r="G52" s="6"/>
      <c r="H52" s="1" t="s">
        <v>199</v>
      </c>
    </row>
    <row r="53" spans="1:8" ht="14.1" customHeight="1" x14ac:dyDescent="0.25">
      <c r="A53" s="1" t="s">
        <v>77</v>
      </c>
      <c r="B53" s="1" t="s">
        <v>101</v>
      </c>
      <c r="C53" s="1">
        <v>3111</v>
      </c>
      <c r="D53" s="5">
        <v>3111</v>
      </c>
      <c r="E53" s="6">
        <v>1996</v>
      </c>
      <c r="F53" s="6"/>
      <c r="G53" s="6"/>
      <c r="H53" s="1" t="s">
        <v>199</v>
      </c>
    </row>
    <row r="54" spans="1:8" ht="14.1" customHeight="1" x14ac:dyDescent="0.25">
      <c r="A54" s="1" t="s">
        <v>77</v>
      </c>
      <c r="B54" s="1" t="s">
        <v>210</v>
      </c>
      <c r="C54" s="1">
        <v>30000</v>
      </c>
      <c r="D54" s="5">
        <v>20000</v>
      </c>
      <c r="E54" s="6"/>
      <c r="F54" s="6"/>
      <c r="G54" s="6">
        <v>2025</v>
      </c>
      <c r="H54" s="1" t="s">
        <v>211</v>
      </c>
    </row>
    <row r="55" spans="1:8" ht="14.1" customHeight="1" x14ac:dyDescent="0.25">
      <c r="A55" s="1" t="s">
        <v>77</v>
      </c>
      <c r="B55" s="1" t="s">
        <v>38</v>
      </c>
      <c r="C55" s="1">
        <v>8825</v>
      </c>
      <c r="D55" s="5">
        <v>8825</v>
      </c>
      <c r="E55" s="6">
        <v>2005</v>
      </c>
      <c r="F55" s="6"/>
      <c r="G55" s="6"/>
      <c r="H55" s="1" t="s">
        <v>199</v>
      </c>
    </row>
    <row r="56" spans="1:8" ht="14.1" customHeight="1" x14ac:dyDescent="0.25">
      <c r="A56" s="1" t="s">
        <v>77</v>
      </c>
      <c r="B56" s="1" t="s">
        <v>8</v>
      </c>
      <c r="C56" s="1">
        <v>6250</v>
      </c>
      <c r="D56" s="5">
        <v>10000</v>
      </c>
      <c r="E56" s="6">
        <v>2016</v>
      </c>
      <c r="F56" s="6">
        <v>16</v>
      </c>
      <c r="G56" s="6">
        <v>2032</v>
      </c>
      <c r="H56" s="1" t="s">
        <v>202</v>
      </c>
    </row>
    <row r="57" spans="1:8" ht="14.1" customHeight="1" x14ac:dyDescent="0.25">
      <c r="D57" s="3"/>
      <c r="E57" s="3"/>
      <c r="F57" s="3"/>
      <c r="G57" s="3"/>
    </row>
    <row r="71" spans="2:4" ht="14.1" customHeight="1" x14ac:dyDescent="0.25">
      <c r="B71" s="10"/>
      <c r="C71" s="10"/>
      <c r="D71" s="10"/>
    </row>
    <row r="72" spans="2:4" ht="14.1" customHeight="1" x14ac:dyDescent="0.25">
      <c r="B72" s="3"/>
      <c r="C72" s="3"/>
      <c r="D72" s="2"/>
    </row>
    <row r="73" spans="2:4" ht="14.1" customHeight="1" x14ac:dyDescent="0.25">
      <c r="B73" s="3"/>
      <c r="C73" s="3"/>
      <c r="D73" s="2"/>
    </row>
    <row r="74" spans="2:4" ht="14.1" customHeight="1" x14ac:dyDescent="0.25">
      <c r="B74" s="3"/>
      <c r="C74" s="3"/>
      <c r="D74" s="2"/>
    </row>
    <row r="75" spans="2:4" ht="14.1" customHeight="1" x14ac:dyDescent="0.25">
      <c r="B75" s="3"/>
      <c r="C75" s="3"/>
      <c r="D75" s="3"/>
    </row>
    <row r="76" spans="2:4" ht="14.1" customHeight="1" x14ac:dyDescent="0.25">
      <c r="B76" s="3"/>
      <c r="C76" s="3"/>
      <c r="D76" s="2"/>
    </row>
    <row r="77" spans="2:4" ht="14.1" customHeight="1" x14ac:dyDescent="0.25">
      <c r="B77" s="3"/>
      <c r="C77" s="3"/>
      <c r="D77" s="2"/>
    </row>
    <row r="78" spans="2:4" ht="14.1" customHeight="1" x14ac:dyDescent="0.25">
      <c r="B78" s="3"/>
      <c r="C78" s="3"/>
      <c r="D78" s="2"/>
    </row>
    <row r="79" spans="2:4" ht="14.1" customHeight="1" x14ac:dyDescent="0.25">
      <c r="B79" s="3"/>
      <c r="C79" s="3"/>
      <c r="D79" s="2"/>
    </row>
    <row r="80" spans="2:4" ht="14.1" customHeight="1" x14ac:dyDescent="0.25">
      <c r="B80" s="3"/>
      <c r="C80" s="3"/>
      <c r="D80" s="3"/>
    </row>
    <row r="81" spans="2:4" ht="14.1" customHeight="1" x14ac:dyDescent="0.25">
      <c r="B81" s="3"/>
      <c r="C81" s="3"/>
      <c r="D81" s="2"/>
    </row>
    <row r="82" spans="2:4" ht="14.1" customHeight="1" x14ac:dyDescent="0.25">
      <c r="B82" s="3"/>
      <c r="C82" s="3"/>
      <c r="D82" s="2"/>
    </row>
    <row r="83" spans="2:4" ht="14.1" customHeight="1" x14ac:dyDescent="0.25">
      <c r="B83" s="3"/>
      <c r="C83" s="3"/>
      <c r="D83" s="2"/>
    </row>
    <row r="84" spans="2:4" ht="14.1" customHeight="1" x14ac:dyDescent="0.25">
      <c r="B84" s="3"/>
      <c r="C84" s="3"/>
      <c r="D84" s="2"/>
    </row>
    <row r="85" spans="2:4" ht="14.1" customHeight="1" x14ac:dyDescent="0.25">
      <c r="B85" s="3"/>
      <c r="C85" s="3"/>
      <c r="D85" s="4"/>
    </row>
    <row r="86" spans="2:4" ht="14.1" customHeight="1" x14ac:dyDescent="0.25">
      <c r="B86" s="3"/>
      <c r="C86" s="3"/>
      <c r="D86" s="2"/>
    </row>
    <row r="87" spans="2:4" ht="14.1" customHeight="1" x14ac:dyDescent="0.25">
      <c r="B87" s="3"/>
      <c r="C87" s="3"/>
      <c r="D87" s="2"/>
    </row>
    <row r="88" spans="2:4" ht="14.1" customHeight="1" x14ac:dyDescent="0.25">
      <c r="B88" s="3"/>
      <c r="C88" s="3"/>
      <c r="D88" s="2"/>
    </row>
    <row r="89" spans="2:4" ht="14.1" customHeight="1" x14ac:dyDescent="0.25">
      <c r="B89" s="3"/>
      <c r="C89" s="3"/>
      <c r="D89" s="2"/>
    </row>
    <row r="90" spans="2:4" ht="14.1" customHeight="1" x14ac:dyDescent="0.25">
      <c r="B90" s="3"/>
      <c r="C90" s="3"/>
      <c r="D90" s="2"/>
    </row>
    <row r="91" spans="2:4" ht="14.1" customHeight="1" x14ac:dyDescent="0.25">
      <c r="B91" s="3"/>
      <c r="C91" s="3"/>
      <c r="D91" s="2"/>
    </row>
  </sheetData>
  <sortState ref="A1:G95">
    <sortCondition ref="B1"/>
  </sortState>
  <phoneticPr fontId="3" type="noConversion"/>
  <pageMargins left="0.75" right="0.75" top="1" bottom="1" header="0.5" footer="0.5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opLeftCell="A25" zoomScaleNormal="100" workbookViewId="0">
      <selection activeCell="H33" activeCellId="1" sqref="H33 H33"/>
    </sheetView>
  </sheetViews>
  <sheetFormatPr defaultColWidth="9.109375" defaultRowHeight="14.1" customHeight="1" x14ac:dyDescent="0.25"/>
  <cols>
    <col min="1" max="1" width="12" style="1" customWidth="1"/>
    <col min="2" max="2" width="41" style="1" bestFit="1" customWidth="1"/>
    <col min="3" max="3" width="15.5546875" style="1" bestFit="1" customWidth="1"/>
    <col min="4" max="4" width="17.88671875" style="1" bestFit="1" customWidth="1"/>
    <col min="5" max="5" width="14.88671875" style="1" customWidth="1"/>
    <col min="6" max="6" width="17.33203125" style="1" bestFit="1" customWidth="1"/>
    <col min="7" max="7" width="17.44140625" style="1" bestFit="1" customWidth="1"/>
    <col min="8" max="16384" width="9.109375" style="1"/>
  </cols>
  <sheetData>
    <row r="1" spans="1:7" s="11" customFormat="1" ht="14.1" customHeight="1" x14ac:dyDescent="0.25">
      <c r="A1" s="11" t="s">
        <v>130</v>
      </c>
    </row>
    <row r="2" spans="1:7" s="11" customFormat="1" ht="14.1" customHeight="1" x14ac:dyDescent="0.25">
      <c r="A2" s="46">
        <v>42359</v>
      </c>
    </row>
    <row r="4" spans="1:7" s="11" customFormat="1" ht="14.1" customHeight="1" x14ac:dyDescent="0.25">
      <c r="B4" s="11" t="s">
        <v>114</v>
      </c>
      <c r="C4" s="12" t="s">
        <v>213</v>
      </c>
      <c r="D4" s="12" t="s">
        <v>185</v>
      </c>
      <c r="E4" s="12" t="s">
        <v>116</v>
      </c>
      <c r="F4" s="12" t="s">
        <v>115</v>
      </c>
      <c r="G4" s="12" t="s">
        <v>123</v>
      </c>
    </row>
    <row r="5" spans="1:7" s="3" customFormat="1" ht="14.1" customHeight="1" x14ac:dyDescent="0.25">
      <c r="A5" s="15" t="s">
        <v>76</v>
      </c>
      <c r="B5" s="13" t="s">
        <v>124</v>
      </c>
      <c r="C5" s="7">
        <v>94600</v>
      </c>
      <c r="D5" s="7" t="s">
        <v>169</v>
      </c>
      <c r="E5" s="8">
        <v>1982</v>
      </c>
      <c r="F5" s="8">
        <v>41</v>
      </c>
      <c r="G5" s="6">
        <v>2023</v>
      </c>
    </row>
    <row r="6" spans="1:7" s="3" customFormat="1" ht="14.1" customHeight="1" x14ac:dyDescent="0.25">
      <c r="A6" s="15" t="s">
        <v>76</v>
      </c>
      <c r="B6" s="13" t="s">
        <v>46</v>
      </c>
      <c r="C6" s="7">
        <v>90000</v>
      </c>
      <c r="D6" s="7">
        <v>325000</v>
      </c>
      <c r="E6" s="8">
        <v>1989</v>
      </c>
      <c r="F6" s="8">
        <v>25</v>
      </c>
      <c r="G6" s="6">
        <v>2017</v>
      </c>
    </row>
    <row r="7" spans="1:7" s="3" customFormat="1" ht="14.1" customHeight="1" x14ac:dyDescent="0.25">
      <c r="A7" s="15" t="s">
        <v>76</v>
      </c>
      <c r="B7" s="13" t="s">
        <v>48</v>
      </c>
      <c r="C7" s="7">
        <v>165000</v>
      </c>
      <c r="D7" s="7">
        <v>500000</v>
      </c>
      <c r="E7" s="8">
        <v>2001</v>
      </c>
      <c r="F7" s="8">
        <v>25</v>
      </c>
      <c r="G7" s="6">
        <v>2026</v>
      </c>
    </row>
    <row r="8" spans="1:7" s="3" customFormat="1" ht="14.1" customHeight="1" x14ac:dyDescent="0.25">
      <c r="A8" s="15" t="s">
        <v>76</v>
      </c>
      <c r="B8" s="13" t="s">
        <v>47</v>
      </c>
      <c r="C8" s="7">
        <v>120000</v>
      </c>
      <c r="D8" s="7">
        <v>300000</v>
      </c>
      <c r="E8" s="8">
        <v>1994</v>
      </c>
      <c r="F8" s="8">
        <v>25</v>
      </c>
      <c r="G8" s="6">
        <v>2019</v>
      </c>
    </row>
    <row r="9" spans="1:7" s="3" customFormat="1" ht="14.1" customHeight="1" x14ac:dyDescent="0.25">
      <c r="A9" s="15" t="s">
        <v>76</v>
      </c>
      <c r="B9" s="13" t="s">
        <v>71</v>
      </c>
      <c r="C9" s="7">
        <v>256000</v>
      </c>
      <c r="D9" s="7">
        <v>700000</v>
      </c>
      <c r="E9" s="8">
        <v>2008</v>
      </c>
      <c r="F9" s="8">
        <v>25</v>
      </c>
      <c r="G9" s="6">
        <v>2033</v>
      </c>
    </row>
    <row r="10" spans="1:7" s="3" customFormat="1" ht="14.1" customHeight="1" x14ac:dyDescent="0.25">
      <c r="A10" s="15" t="s">
        <v>76</v>
      </c>
      <c r="B10" s="13" t="s">
        <v>70</v>
      </c>
      <c r="C10" s="7">
        <v>1700</v>
      </c>
      <c r="D10" s="7">
        <v>4352</v>
      </c>
      <c r="E10" s="8">
        <v>2005</v>
      </c>
      <c r="F10" s="8">
        <v>20</v>
      </c>
      <c r="G10" s="6">
        <v>2016</v>
      </c>
    </row>
    <row r="11" spans="1:7" s="3" customFormat="1" ht="14.1" customHeight="1" x14ac:dyDescent="0.25">
      <c r="A11" s="15" t="s">
        <v>76</v>
      </c>
      <c r="B11" s="13" t="s">
        <v>52</v>
      </c>
      <c r="C11" s="7">
        <v>6000</v>
      </c>
      <c r="D11" s="7">
        <v>8700</v>
      </c>
      <c r="E11" s="8">
        <v>2007</v>
      </c>
      <c r="F11" s="8">
        <v>15</v>
      </c>
      <c r="G11" s="6">
        <v>2022</v>
      </c>
    </row>
    <row r="12" spans="1:7" s="37" customFormat="1" ht="14.1" customHeight="1" x14ac:dyDescent="0.25">
      <c r="A12" s="32" t="s">
        <v>76</v>
      </c>
      <c r="B12" s="40" t="s">
        <v>51</v>
      </c>
      <c r="C12" s="41">
        <v>2500</v>
      </c>
      <c r="D12" s="41">
        <v>4375</v>
      </c>
      <c r="E12" s="42">
        <v>1995</v>
      </c>
      <c r="F12" s="42">
        <v>25</v>
      </c>
      <c r="G12" s="33">
        <v>2030</v>
      </c>
    </row>
    <row r="13" spans="1:7" s="3" customFormat="1" ht="14.1" customHeight="1" x14ac:dyDescent="0.25">
      <c r="A13" s="15" t="s">
        <v>76</v>
      </c>
      <c r="B13" s="13" t="s">
        <v>57</v>
      </c>
      <c r="C13" s="7">
        <v>4000</v>
      </c>
      <c r="D13" s="7">
        <v>5800</v>
      </c>
      <c r="E13" s="8">
        <v>2003</v>
      </c>
      <c r="F13" s="8">
        <v>15</v>
      </c>
      <c r="G13" s="6">
        <v>2018</v>
      </c>
    </row>
    <row r="14" spans="1:7" s="37" customFormat="1" ht="14.1" customHeight="1" x14ac:dyDescent="0.25">
      <c r="A14" s="32" t="s">
        <v>76</v>
      </c>
      <c r="B14" s="32" t="s">
        <v>80</v>
      </c>
      <c r="C14" s="43">
        <v>2500</v>
      </c>
      <c r="D14" s="43">
        <v>4000</v>
      </c>
      <c r="E14" s="44">
        <v>1998</v>
      </c>
      <c r="F14" s="33">
        <v>20</v>
      </c>
      <c r="G14" s="33">
        <v>2018</v>
      </c>
    </row>
    <row r="15" spans="1:7" s="37" customFormat="1" ht="14.1" customHeight="1" x14ac:dyDescent="0.25">
      <c r="A15" s="32" t="s">
        <v>76</v>
      </c>
      <c r="B15" s="32" t="s">
        <v>80</v>
      </c>
      <c r="C15" s="43">
        <v>2500</v>
      </c>
      <c r="D15" s="43">
        <v>4000</v>
      </c>
      <c r="E15" s="44">
        <v>1999</v>
      </c>
      <c r="F15" s="33">
        <v>20</v>
      </c>
      <c r="G15" s="33">
        <v>2019</v>
      </c>
    </row>
    <row r="16" spans="1:7" s="3" customFormat="1" ht="14.1" customHeight="1" x14ac:dyDescent="0.25">
      <c r="A16" s="15" t="s">
        <v>76</v>
      </c>
      <c r="B16" s="15" t="s">
        <v>80</v>
      </c>
      <c r="C16" s="5">
        <v>2500</v>
      </c>
      <c r="D16" s="43">
        <v>4000</v>
      </c>
      <c r="E16" s="17">
        <v>2000</v>
      </c>
      <c r="F16" s="6">
        <v>20</v>
      </c>
      <c r="G16" s="6">
        <v>2020</v>
      </c>
    </row>
    <row r="17" spans="1:7" s="3" customFormat="1" ht="14.1" customHeight="1" x14ac:dyDescent="0.25">
      <c r="A17" s="15" t="s">
        <v>76</v>
      </c>
      <c r="B17" s="15" t="s">
        <v>80</v>
      </c>
      <c r="C17" s="5">
        <v>2500</v>
      </c>
      <c r="D17" s="43">
        <v>4000</v>
      </c>
      <c r="E17" s="17">
        <v>2001</v>
      </c>
      <c r="F17" s="6">
        <v>20</v>
      </c>
      <c r="G17" s="6">
        <v>2021</v>
      </c>
    </row>
    <row r="18" spans="1:7" s="3" customFormat="1" ht="14.1" customHeight="1" x14ac:dyDescent="0.25">
      <c r="A18" s="15" t="s">
        <v>76</v>
      </c>
      <c r="B18" s="15" t="s">
        <v>80</v>
      </c>
      <c r="C18" s="5">
        <v>2500</v>
      </c>
      <c r="D18" s="43">
        <v>4000</v>
      </c>
      <c r="E18" s="17">
        <v>2002</v>
      </c>
      <c r="F18" s="6">
        <v>20</v>
      </c>
      <c r="G18" s="6">
        <v>2022</v>
      </c>
    </row>
    <row r="19" spans="1:7" s="3" customFormat="1" ht="14.1" customHeight="1" x14ac:dyDescent="0.25">
      <c r="A19" s="15" t="s">
        <v>76</v>
      </c>
      <c r="B19" s="15" t="s">
        <v>80</v>
      </c>
      <c r="C19" s="5">
        <v>2500</v>
      </c>
      <c r="D19" s="43">
        <v>4000</v>
      </c>
      <c r="E19" s="17">
        <v>2003</v>
      </c>
      <c r="F19" s="6">
        <v>20</v>
      </c>
      <c r="G19" s="6">
        <v>2023</v>
      </c>
    </row>
    <row r="20" spans="1:7" s="3" customFormat="1" ht="14.1" customHeight="1" x14ac:dyDescent="0.25">
      <c r="A20" s="15" t="s">
        <v>76</v>
      </c>
      <c r="B20" s="15" t="s">
        <v>80</v>
      </c>
      <c r="C20" s="5">
        <v>2500</v>
      </c>
      <c r="D20" s="43">
        <v>4000</v>
      </c>
      <c r="E20" s="17">
        <v>2004</v>
      </c>
      <c r="F20" s="6">
        <v>20</v>
      </c>
      <c r="G20" s="6">
        <v>2024</v>
      </c>
    </row>
    <row r="21" spans="1:7" s="3" customFormat="1" ht="14.1" customHeight="1" x14ac:dyDescent="0.25">
      <c r="A21" s="15" t="s">
        <v>76</v>
      </c>
      <c r="B21" s="15" t="s">
        <v>80</v>
      </c>
      <c r="C21" s="5">
        <v>2500</v>
      </c>
      <c r="D21" s="43">
        <v>4000</v>
      </c>
      <c r="E21" s="17">
        <v>2005</v>
      </c>
      <c r="F21" s="6">
        <v>20</v>
      </c>
      <c r="G21" s="6">
        <v>2025</v>
      </c>
    </row>
    <row r="22" spans="1:7" s="3" customFormat="1" ht="14.1" customHeight="1" x14ac:dyDescent="0.25">
      <c r="A22" s="15" t="s">
        <v>76</v>
      </c>
      <c r="B22" s="15" t="s">
        <v>80</v>
      </c>
      <c r="C22" s="5">
        <v>2500</v>
      </c>
      <c r="D22" s="43">
        <v>4000</v>
      </c>
      <c r="E22" s="17">
        <v>2006</v>
      </c>
      <c r="F22" s="6">
        <v>20</v>
      </c>
      <c r="G22" s="6">
        <v>2026</v>
      </c>
    </row>
    <row r="23" spans="1:7" s="3" customFormat="1" ht="14.1" customHeight="1" x14ac:dyDescent="0.25">
      <c r="A23" s="15" t="s">
        <v>76</v>
      </c>
      <c r="B23" s="15" t="s">
        <v>80</v>
      </c>
      <c r="C23" s="5">
        <v>2500</v>
      </c>
      <c r="D23" s="43">
        <v>4000</v>
      </c>
      <c r="E23" s="17">
        <v>2007</v>
      </c>
      <c r="F23" s="6">
        <v>20</v>
      </c>
      <c r="G23" s="6">
        <v>2027</v>
      </c>
    </row>
    <row r="24" spans="1:7" s="3" customFormat="1" ht="14.1" customHeight="1" x14ac:dyDescent="0.25">
      <c r="A24" s="15" t="s">
        <v>76</v>
      </c>
      <c r="B24" s="13" t="s">
        <v>54</v>
      </c>
      <c r="C24" s="7">
        <v>8000</v>
      </c>
      <c r="D24" s="7">
        <v>11600</v>
      </c>
      <c r="E24" s="8">
        <v>2005</v>
      </c>
      <c r="F24" s="8">
        <v>15</v>
      </c>
      <c r="G24" s="6">
        <v>2020</v>
      </c>
    </row>
    <row r="25" spans="1:7" s="3" customFormat="1" ht="14.1" customHeight="1" x14ac:dyDescent="0.25">
      <c r="A25" s="15" t="s">
        <v>76</v>
      </c>
      <c r="B25" s="13" t="s">
        <v>66</v>
      </c>
      <c r="C25" s="7">
        <v>9000</v>
      </c>
      <c r="D25" s="7">
        <v>14400</v>
      </c>
      <c r="E25" s="8">
        <v>2000</v>
      </c>
      <c r="F25" s="8">
        <v>20</v>
      </c>
      <c r="G25" s="6">
        <v>2020</v>
      </c>
    </row>
    <row r="26" spans="1:7" s="3" customFormat="1" ht="14.1" customHeight="1" x14ac:dyDescent="0.25">
      <c r="A26" s="15" t="s">
        <v>76</v>
      </c>
      <c r="B26" s="13" t="s">
        <v>68</v>
      </c>
      <c r="C26" s="7">
        <v>3000</v>
      </c>
      <c r="D26" s="7">
        <v>5700</v>
      </c>
      <c r="E26" s="8">
        <v>1998</v>
      </c>
      <c r="F26" s="8">
        <v>30</v>
      </c>
      <c r="G26" s="6">
        <v>2028</v>
      </c>
    </row>
    <row r="27" spans="1:7" s="3" customFormat="1" ht="14.1" customHeight="1" x14ac:dyDescent="0.25">
      <c r="A27" s="15" t="s">
        <v>76</v>
      </c>
      <c r="B27" s="13" t="s">
        <v>69</v>
      </c>
      <c r="C27" s="7">
        <v>1600</v>
      </c>
      <c r="D27" s="7">
        <v>2560</v>
      </c>
      <c r="E27" s="8">
        <v>2000</v>
      </c>
      <c r="F27" s="8">
        <v>20</v>
      </c>
      <c r="G27" s="6">
        <v>2020</v>
      </c>
    </row>
    <row r="28" spans="1:7" s="3" customFormat="1" ht="14.1" customHeight="1" x14ac:dyDescent="0.25">
      <c r="A28" s="15" t="s">
        <v>76</v>
      </c>
      <c r="B28" s="13" t="s">
        <v>61</v>
      </c>
      <c r="C28" s="7">
        <v>1600</v>
      </c>
      <c r="D28" s="7">
        <v>2320</v>
      </c>
      <c r="E28" s="8">
        <v>2006</v>
      </c>
      <c r="F28" s="8">
        <v>15</v>
      </c>
      <c r="G28" s="6">
        <v>2021</v>
      </c>
    </row>
    <row r="29" spans="1:7" s="3" customFormat="1" ht="14.1" customHeight="1" x14ac:dyDescent="0.25">
      <c r="A29" s="15" t="s">
        <v>76</v>
      </c>
      <c r="B29" s="13" t="s">
        <v>67</v>
      </c>
      <c r="C29" s="7">
        <v>8400</v>
      </c>
      <c r="D29" s="7">
        <v>13440</v>
      </c>
      <c r="E29" s="8">
        <v>2005</v>
      </c>
      <c r="F29" s="8">
        <v>20</v>
      </c>
      <c r="G29" s="6">
        <v>2025</v>
      </c>
    </row>
    <row r="30" spans="1:7" s="3" customFormat="1" ht="14.1" customHeight="1" x14ac:dyDescent="0.25">
      <c r="A30" s="15" t="s">
        <v>76</v>
      </c>
      <c r="B30" s="13" t="s">
        <v>55</v>
      </c>
      <c r="C30" s="7">
        <v>8100</v>
      </c>
      <c r="D30" s="7">
        <v>11745</v>
      </c>
      <c r="E30" s="8">
        <v>2005</v>
      </c>
      <c r="F30" s="8">
        <v>15</v>
      </c>
      <c r="G30" s="6">
        <v>2020</v>
      </c>
    </row>
    <row r="31" spans="1:7" s="3" customFormat="1" ht="14.1" customHeight="1" x14ac:dyDescent="0.25">
      <c r="A31" s="15" t="s">
        <v>76</v>
      </c>
      <c r="B31" s="13" t="s">
        <v>64</v>
      </c>
      <c r="C31" s="7">
        <v>2500</v>
      </c>
      <c r="D31" s="7">
        <v>4000</v>
      </c>
      <c r="E31" s="8">
        <v>2002</v>
      </c>
      <c r="F31" s="8">
        <v>20</v>
      </c>
      <c r="G31" s="6">
        <v>2022</v>
      </c>
    </row>
    <row r="32" spans="1:7" s="3" customFormat="1" ht="14.1" customHeight="1" x14ac:dyDescent="0.25">
      <c r="A32" s="15" t="s">
        <v>76</v>
      </c>
      <c r="B32" s="14" t="s">
        <v>62</v>
      </c>
      <c r="C32" s="18">
        <v>2000</v>
      </c>
      <c r="D32" s="18">
        <v>3200</v>
      </c>
      <c r="E32" s="19">
        <v>1995</v>
      </c>
      <c r="F32" s="19">
        <v>20</v>
      </c>
      <c r="G32" s="20">
        <v>2016</v>
      </c>
    </row>
    <row r="33" spans="1:8" s="37" customFormat="1" ht="14.1" customHeight="1" x14ac:dyDescent="0.25">
      <c r="A33" s="32" t="s">
        <v>76</v>
      </c>
      <c r="B33" s="40" t="s">
        <v>63</v>
      </c>
      <c r="C33" s="41">
        <v>4000</v>
      </c>
      <c r="D33" s="41">
        <v>6400</v>
      </c>
      <c r="E33" s="42">
        <v>1995</v>
      </c>
      <c r="F33" s="42">
        <v>20</v>
      </c>
      <c r="G33" s="33">
        <v>2016</v>
      </c>
      <c r="H33" t="s">
        <v>234</v>
      </c>
    </row>
    <row r="34" spans="1:8" ht="14.1" customHeight="1" x14ac:dyDescent="0.25">
      <c r="A34" s="15" t="s">
        <v>76</v>
      </c>
      <c r="B34" s="13" t="s">
        <v>72</v>
      </c>
      <c r="C34" s="7">
        <v>5000</v>
      </c>
      <c r="D34" s="7">
        <v>8000</v>
      </c>
      <c r="E34" s="8">
        <v>2008</v>
      </c>
      <c r="F34" s="8">
        <v>20</v>
      </c>
      <c r="G34" s="6">
        <v>2028</v>
      </c>
    </row>
    <row r="35" spans="1:8" ht="14.1" customHeight="1" x14ac:dyDescent="0.25">
      <c r="A35" s="15" t="s">
        <v>76</v>
      </c>
      <c r="B35" s="15" t="s">
        <v>49</v>
      </c>
      <c r="C35" s="5">
        <v>86400</v>
      </c>
      <c r="D35" s="5">
        <v>125280</v>
      </c>
      <c r="E35" s="6">
        <v>2016</v>
      </c>
      <c r="F35" s="6">
        <v>15</v>
      </c>
      <c r="G35" s="6">
        <v>2031</v>
      </c>
    </row>
    <row r="36" spans="1:8" s="9" customFormat="1" ht="14.1" customHeight="1" x14ac:dyDescent="0.25">
      <c r="A36" s="32" t="s">
        <v>76</v>
      </c>
      <c r="B36" s="40" t="s">
        <v>50</v>
      </c>
      <c r="C36" s="41">
        <v>9600</v>
      </c>
      <c r="D36" s="41">
        <v>13920</v>
      </c>
      <c r="E36" s="42">
        <v>2016</v>
      </c>
      <c r="F36" s="42">
        <v>15</v>
      </c>
      <c r="G36" s="33">
        <v>2031</v>
      </c>
    </row>
    <row r="37" spans="1:8" s="9" customFormat="1" ht="14.1" customHeight="1" x14ac:dyDescent="0.25">
      <c r="A37" s="32" t="s">
        <v>76</v>
      </c>
      <c r="B37" s="40" t="s">
        <v>65</v>
      </c>
      <c r="C37" s="41">
        <v>5000</v>
      </c>
      <c r="D37" s="41">
        <v>7500</v>
      </c>
      <c r="E37" s="42">
        <v>2007</v>
      </c>
      <c r="F37" s="42">
        <v>10</v>
      </c>
      <c r="G37" s="33">
        <v>2017</v>
      </c>
    </row>
    <row r="38" spans="1:8" ht="14.1" customHeight="1" x14ac:dyDescent="0.25">
      <c r="A38" s="15" t="s">
        <v>76</v>
      </c>
      <c r="B38" s="13" t="s">
        <v>56</v>
      </c>
      <c r="C38" s="7">
        <v>11000</v>
      </c>
      <c r="D38" s="7">
        <v>8500</v>
      </c>
      <c r="E38" s="8">
        <v>2003</v>
      </c>
      <c r="F38" s="8">
        <v>15</v>
      </c>
      <c r="G38" s="6">
        <v>2018</v>
      </c>
    </row>
    <row r="39" spans="1:8" ht="14.1" customHeight="1" x14ac:dyDescent="0.25">
      <c r="A39" s="15" t="s">
        <v>76</v>
      </c>
      <c r="B39" s="13" t="s">
        <v>53</v>
      </c>
      <c r="C39" s="7">
        <v>4000</v>
      </c>
      <c r="D39" s="7">
        <v>5800</v>
      </c>
      <c r="E39" s="8">
        <v>2007</v>
      </c>
      <c r="F39" s="8">
        <v>15</v>
      </c>
      <c r="G39" s="6">
        <v>2022</v>
      </c>
    </row>
    <row r="40" spans="1:8" s="9" customFormat="1" ht="14.1" customHeight="1" x14ac:dyDescent="0.25">
      <c r="A40" s="32" t="s">
        <v>76</v>
      </c>
      <c r="B40" s="40" t="s">
        <v>60</v>
      </c>
      <c r="C40" s="41">
        <v>2400</v>
      </c>
      <c r="D40" s="41">
        <v>2832</v>
      </c>
      <c r="E40" s="42">
        <v>2010</v>
      </c>
      <c r="F40" s="42">
        <v>6</v>
      </c>
      <c r="G40" s="33">
        <v>2016</v>
      </c>
    </row>
    <row r="41" spans="1:8" ht="14.1" customHeight="1" x14ac:dyDescent="0.25">
      <c r="A41" s="15" t="s">
        <v>76</v>
      </c>
      <c r="B41" s="13" t="s">
        <v>58</v>
      </c>
      <c r="C41" s="7">
        <v>27000</v>
      </c>
      <c r="D41" s="7">
        <v>43200</v>
      </c>
      <c r="E41" s="8">
        <v>2007</v>
      </c>
      <c r="F41" s="8">
        <v>20</v>
      </c>
      <c r="G41" s="6">
        <v>2027</v>
      </c>
    </row>
    <row r="42" spans="1:8" ht="14.1" customHeight="1" x14ac:dyDescent="0.25">
      <c r="A42" s="15" t="s">
        <v>76</v>
      </c>
      <c r="B42" s="13" t="s">
        <v>73</v>
      </c>
      <c r="C42" s="7">
        <v>3000</v>
      </c>
      <c r="D42" s="7">
        <v>4800</v>
      </c>
      <c r="E42" s="8">
        <v>2001</v>
      </c>
      <c r="F42" s="8">
        <v>20</v>
      </c>
      <c r="G42" s="6">
        <v>2022</v>
      </c>
    </row>
    <row r="43" spans="1:8" ht="14.1" customHeight="1" x14ac:dyDescent="0.25">
      <c r="A43" s="15" t="s">
        <v>76</v>
      </c>
      <c r="B43" s="13" t="s">
        <v>59</v>
      </c>
      <c r="C43" s="7">
        <v>2350</v>
      </c>
      <c r="D43" s="7">
        <v>3760</v>
      </c>
      <c r="E43" s="8">
        <v>2008</v>
      </c>
      <c r="F43" s="8">
        <v>20</v>
      </c>
      <c r="G43" s="6">
        <v>2028</v>
      </c>
    </row>
    <row r="44" spans="1:8" ht="14.1" customHeight="1" x14ac:dyDescent="0.25">
      <c r="C44" s="6"/>
      <c r="D44" s="6"/>
      <c r="E44" s="6"/>
      <c r="F44" s="6"/>
      <c r="G44" s="6"/>
    </row>
    <row r="45" spans="1:8" ht="14.1" customHeight="1" x14ac:dyDescent="0.25">
      <c r="C45" s="6"/>
      <c r="D45" s="6"/>
      <c r="E45" s="6"/>
      <c r="F45" s="6"/>
      <c r="G45" s="6"/>
    </row>
    <row r="46" spans="1:8" ht="14.1" customHeight="1" x14ac:dyDescent="0.25">
      <c r="C46" s="6"/>
      <c r="D46" s="6"/>
      <c r="E46" s="6"/>
      <c r="F46" s="6"/>
      <c r="G46" s="6"/>
    </row>
    <row r="47" spans="1:8" ht="14.1" customHeight="1" x14ac:dyDescent="0.25">
      <c r="C47" s="6"/>
      <c r="D47" s="6"/>
      <c r="E47" s="6"/>
      <c r="F47" s="6"/>
      <c r="G47" s="6"/>
    </row>
    <row r="52" spans="2:4" ht="14.1" customHeight="1" x14ac:dyDescent="0.25">
      <c r="B52" s="10"/>
      <c r="C52" s="10"/>
      <c r="D52" s="10"/>
    </row>
    <row r="53" spans="2:4" ht="14.1" customHeight="1" x14ac:dyDescent="0.25">
      <c r="B53" s="3"/>
      <c r="C53" s="2"/>
      <c r="D53" s="2"/>
    </row>
    <row r="54" spans="2:4" ht="14.1" customHeight="1" x14ac:dyDescent="0.25">
      <c r="B54" s="3"/>
      <c r="C54" s="2"/>
      <c r="D54" s="2"/>
    </row>
    <row r="55" spans="2:4" ht="14.1" customHeight="1" x14ac:dyDescent="0.25">
      <c r="B55" s="3"/>
      <c r="C55" s="2"/>
      <c r="D55" s="2"/>
    </row>
    <row r="56" spans="2:4" ht="14.1" customHeight="1" x14ac:dyDescent="0.25">
      <c r="B56" s="3"/>
      <c r="C56" s="2"/>
      <c r="D56" s="2"/>
    </row>
    <row r="57" spans="2:4" ht="14.1" customHeight="1" x14ac:dyDescent="0.25">
      <c r="B57" s="3"/>
      <c r="C57" s="2"/>
      <c r="D57" s="2"/>
    </row>
    <row r="58" spans="2:4" ht="14.1" customHeight="1" x14ac:dyDescent="0.25">
      <c r="B58" s="3"/>
      <c r="C58" s="2"/>
      <c r="D58" s="2"/>
    </row>
    <row r="59" spans="2:4" ht="14.1" customHeight="1" x14ac:dyDescent="0.25">
      <c r="B59" s="3"/>
      <c r="C59" s="2"/>
      <c r="D59" s="2"/>
    </row>
    <row r="60" spans="2:4" ht="14.1" customHeight="1" x14ac:dyDescent="0.25">
      <c r="B60" s="3"/>
      <c r="C60" s="2"/>
      <c r="D60" s="2"/>
    </row>
    <row r="61" spans="2:4" ht="14.1" customHeight="1" x14ac:dyDescent="0.25">
      <c r="B61" s="3"/>
      <c r="C61" s="2"/>
      <c r="D61" s="2"/>
    </row>
    <row r="62" spans="2:4" ht="14.1" customHeight="1" x14ac:dyDescent="0.25">
      <c r="B62" s="3"/>
      <c r="C62" s="2"/>
      <c r="D62" s="2"/>
    </row>
    <row r="63" spans="2:4" ht="14.1" customHeight="1" x14ac:dyDescent="0.25">
      <c r="B63" s="3"/>
      <c r="C63" s="2"/>
      <c r="D63" s="2"/>
    </row>
    <row r="64" spans="2:4" ht="14.1" customHeight="1" x14ac:dyDescent="0.25">
      <c r="B64" s="3"/>
      <c r="C64" s="2"/>
      <c r="D64" s="2"/>
    </row>
    <row r="65" spans="2:4" ht="14.1" customHeight="1" x14ac:dyDescent="0.25">
      <c r="B65" s="3"/>
      <c r="C65" s="2"/>
      <c r="D65" s="2"/>
    </row>
    <row r="66" spans="2:4" ht="14.1" customHeight="1" x14ac:dyDescent="0.25">
      <c r="B66" s="3"/>
      <c r="C66" s="2"/>
      <c r="D66" s="2"/>
    </row>
    <row r="67" spans="2:4" ht="14.1" customHeight="1" x14ac:dyDescent="0.25">
      <c r="B67" s="3"/>
      <c r="C67" s="2"/>
      <c r="D67" s="2"/>
    </row>
    <row r="68" spans="2:4" ht="14.1" customHeight="1" x14ac:dyDescent="0.25">
      <c r="B68" s="3"/>
      <c r="C68" s="2"/>
      <c r="D68" s="2"/>
    </row>
  </sheetData>
  <sortState ref="B1:F70">
    <sortCondition ref="B1"/>
  </sortState>
  <phoneticPr fontId="3" type="noConversion"/>
  <pageMargins left="0.75" right="0.75" top="1" bottom="1" header="0.5" footer="0.5"/>
  <pageSetup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opLeftCell="A28" zoomScaleNormal="100" workbookViewId="0">
      <selection activeCell="B2" sqref="B2"/>
    </sheetView>
  </sheetViews>
  <sheetFormatPr defaultColWidth="9.109375" defaultRowHeight="14.1" customHeight="1" x14ac:dyDescent="0.25"/>
  <cols>
    <col min="1" max="1" width="13.5546875" style="28" customWidth="1"/>
    <col min="2" max="2" width="46" style="28" bestFit="1" customWidth="1"/>
    <col min="3" max="3" width="15.5546875" style="28" bestFit="1" customWidth="1"/>
    <col min="4" max="4" width="18.5546875" style="26" customWidth="1"/>
    <col min="5" max="5" width="14.88671875" style="26" bestFit="1" customWidth="1"/>
    <col min="6" max="6" width="17.33203125" style="26" bestFit="1" customWidth="1"/>
    <col min="7" max="7" width="17.44140625" style="26" bestFit="1" customWidth="1"/>
    <col min="8" max="8" width="14.44140625" style="24" customWidth="1"/>
    <col min="9" max="16384" width="9.109375" style="23"/>
  </cols>
  <sheetData>
    <row r="1" spans="1:10" s="11" customFormat="1" ht="14.1" customHeight="1" x14ac:dyDescent="0.25">
      <c r="A1" s="11" t="s">
        <v>147</v>
      </c>
      <c r="H1" s="21"/>
    </row>
    <row r="2" spans="1:10" s="11" customFormat="1" ht="14.1" customHeight="1" x14ac:dyDescent="0.25">
      <c r="A2" s="46">
        <v>42397</v>
      </c>
      <c r="F2" s="48" t="s">
        <v>181</v>
      </c>
      <c r="H2" s="21"/>
    </row>
    <row r="3" spans="1:10" s="11" customFormat="1" ht="14.1" customHeight="1" x14ac:dyDescent="0.25">
      <c r="H3" s="21"/>
    </row>
    <row r="4" spans="1:10" s="11" customFormat="1" ht="14.1" customHeight="1" x14ac:dyDescent="0.25">
      <c r="B4" s="11" t="s">
        <v>114</v>
      </c>
      <c r="C4" s="11" t="s">
        <v>213</v>
      </c>
      <c r="D4" s="12" t="s">
        <v>185</v>
      </c>
      <c r="E4" s="12" t="s">
        <v>116</v>
      </c>
      <c r="F4" s="12" t="s">
        <v>115</v>
      </c>
      <c r="G4" s="12" t="s">
        <v>123</v>
      </c>
      <c r="H4" s="21" t="s">
        <v>160</v>
      </c>
    </row>
    <row r="5" spans="1:10" s="22" customFormat="1" ht="14.1" customHeight="1" x14ac:dyDescent="0.25">
      <c r="A5" s="27" t="s">
        <v>75</v>
      </c>
      <c r="B5" s="27" t="s">
        <v>41</v>
      </c>
      <c r="C5" s="27"/>
      <c r="D5" s="5">
        <v>7000</v>
      </c>
      <c r="E5" s="6">
        <v>2006</v>
      </c>
      <c r="F5" s="6">
        <v>10</v>
      </c>
      <c r="G5" s="6">
        <v>2020</v>
      </c>
      <c r="H5" s="24" t="s">
        <v>271</v>
      </c>
      <c r="I5" s="15"/>
      <c r="J5" s="3"/>
    </row>
    <row r="6" spans="1:10" s="22" customFormat="1" ht="14.1" customHeight="1" x14ac:dyDescent="0.25">
      <c r="A6" s="27" t="s">
        <v>75</v>
      </c>
      <c r="B6" s="27" t="s">
        <v>26</v>
      </c>
      <c r="C6" s="27"/>
      <c r="D6" s="5">
        <v>100000</v>
      </c>
      <c r="E6" s="6">
        <v>2000</v>
      </c>
      <c r="F6" s="6">
        <v>8</v>
      </c>
      <c r="G6" s="6">
        <v>2017</v>
      </c>
      <c r="H6" s="15" t="s">
        <v>161</v>
      </c>
      <c r="I6" s="3" t="s">
        <v>162</v>
      </c>
      <c r="J6" s="3"/>
    </row>
    <row r="7" spans="1:10" s="22" customFormat="1" ht="14.1" customHeight="1" x14ac:dyDescent="0.25">
      <c r="A7" s="27" t="s">
        <v>75</v>
      </c>
      <c r="B7" s="27" t="s">
        <v>163</v>
      </c>
      <c r="C7" s="27"/>
      <c r="D7" s="5">
        <v>160000</v>
      </c>
      <c r="E7" s="6">
        <v>2015</v>
      </c>
      <c r="F7" s="6">
        <v>15</v>
      </c>
      <c r="G7" s="6">
        <v>2030</v>
      </c>
      <c r="H7" s="24"/>
      <c r="I7" s="3"/>
      <c r="J7" s="3"/>
    </row>
    <row r="8" spans="1:10" s="22" customFormat="1" ht="14.1" customHeight="1" x14ac:dyDescent="0.25">
      <c r="A8" s="27" t="s">
        <v>75</v>
      </c>
      <c r="B8" s="27" t="s">
        <v>27</v>
      </c>
      <c r="C8" s="27"/>
      <c r="D8" s="5">
        <v>195000</v>
      </c>
      <c r="E8" s="6">
        <v>2005</v>
      </c>
      <c r="F8" s="6">
        <v>12</v>
      </c>
      <c r="G8" s="6">
        <v>2018</v>
      </c>
      <c r="H8" s="15" t="s">
        <v>164</v>
      </c>
      <c r="I8" s="3"/>
      <c r="J8" s="3"/>
    </row>
    <row r="9" spans="1:10" s="22" customFormat="1" ht="14.1" customHeight="1" x14ac:dyDescent="0.25">
      <c r="A9" s="27" t="s">
        <v>75</v>
      </c>
      <c r="B9" s="27" t="s">
        <v>39</v>
      </c>
      <c r="C9" s="27"/>
      <c r="D9" s="5">
        <v>13000</v>
      </c>
      <c r="E9" s="6">
        <v>2007</v>
      </c>
      <c r="F9" s="6">
        <v>13</v>
      </c>
      <c r="G9" s="6">
        <v>2020</v>
      </c>
      <c r="H9" s="15" t="s">
        <v>165</v>
      </c>
      <c r="I9" s="3"/>
      <c r="J9" s="3"/>
    </row>
    <row r="10" spans="1:10" s="22" customFormat="1" ht="14.1" customHeight="1" x14ac:dyDescent="0.25">
      <c r="A10" s="27" t="s">
        <v>75</v>
      </c>
      <c r="B10" s="27" t="s">
        <v>81</v>
      </c>
      <c r="C10" s="27"/>
      <c r="D10" s="5">
        <v>170000</v>
      </c>
      <c r="E10" s="17">
        <v>2008</v>
      </c>
      <c r="F10" s="6">
        <v>11</v>
      </c>
      <c r="G10" s="6">
        <v>2019</v>
      </c>
      <c r="H10" s="15"/>
      <c r="I10" s="3"/>
      <c r="J10" s="3"/>
    </row>
    <row r="11" spans="1:10" s="22" customFormat="1" ht="14.1" customHeight="1" x14ac:dyDescent="0.25">
      <c r="A11" s="27" t="s">
        <v>75</v>
      </c>
      <c r="B11" s="27" t="s">
        <v>86</v>
      </c>
      <c r="C11" s="27"/>
      <c r="D11" s="5">
        <v>350000</v>
      </c>
      <c r="E11" s="6">
        <v>2012</v>
      </c>
      <c r="F11" s="6">
        <v>12</v>
      </c>
      <c r="G11" s="6">
        <v>2024</v>
      </c>
      <c r="H11" s="15" t="s">
        <v>166</v>
      </c>
      <c r="I11" s="3"/>
      <c r="J11" s="3"/>
    </row>
    <row r="12" spans="1:10" s="22" customFormat="1" ht="14.1" customHeight="1" x14ac:dyDescent="0.25">
      <c r="A12" s="27" t="s">
        <v>75</v>
      </c>
      <c r="B12" s="27" t="s">
        <v>157</v>
      </c>
      <c r="C12" s="27"/>
      <c r="D12" s="5">
        <v>75000</v>
      </c>
      <c r="E12" s="6">
        <v>2014</v>
      </c>
      <c r="F12" s="6">
        <v>6</v>
      </c>
      <c r="G12" s="6">
        <v>2020</v>
      </c>
      <c r="H12" s="15" t="s">
        <v>167</v>
      </c>
      <c r="I12" s="3"/>
      <c r="J12" s="3"/>
    </row>
    <row r="13" spans="1:10" s="22" customFormat="1" ht="14.1" customHeight="1" x14ac:dyDescent="0.25">
      <c r="A13" s="27" t="s">
        <v>75</v>
      </c>
      <c r="B13" s="27" t="s">
        <v>94</v>
      </c>
      <c r="C13" s="27"/>
      <c r="D13" s="5">
        <v>200000</v>
      </c>
      <c r="E13" s="6">
        <v>2014</v>
      </c>
      <c r="F13" s="6">
        <v>10</v>
      </c>
      <c r="G13" s="6">
        <v>2024</v>
      </c>
      <c r="H13" s="15" t="s">
        <v>168</v>
      </c>
      <c r="I13" s="3"/>
      <c r="J13" s="3"/>
    </row>
    <row r="14" spans="1:10" s="22" customFormat="1" ht="14.1" customHeight="1" x14ac:dyDescent="0.25">
      <c r="A14" s="27" t="s">
        <v>75</v>
      </c>
      <c r="B14" s="27" t="s">
        <v>138</v>
      </c>
      <c r="C14" s="27"/>
      <c r="D14" s="5" t="s">
        <v>169</v>
      </c>
      <c r="E14" s="6" t="s">
        <v>171</v>
      </c>
      <c r="F14" s="6">
        <v>20</v>
      </c>
      <c r="G14" s="6"/>
      <c r="H14" s="15" t="s">
        <v>172</v>
      </c>
      <c r="I14" s="3"/>
      <c r="J14" s="3"/>
    </row>
    <row r="15" spans="1:10" s="22" customFormat="1" ht="14.1" customHeight="1" x14ac:dyDescent="0.25">
      <c r="A15" s="27" t="s">
        <v>75</v>
      </c>
      <c r="B15" s="27" t="s">
        <v>137</v>
      </c>
      <c r="C15" s="27"/>
      <c r="D15" s="6" t="s">
        <v>169</v>
      </c>
      <c r="E15" s="6">
        <v>2015</v>
      </c>
      <c r="F15" s="6">
        <v>50</v>
      </c>
      <c r="G15" s="6">
        <v>2065</v>
      </c>
      <c r="H15" s="15" t="s">
        <v>170</v>
      </c>
      <c r="I15" s="3"/>
      <c r="J15" s="3"/>
    </row>
    <row r="16" spans="1:10" s="22" customFormat="1" ht="14.1" customHeight="1" x14ac:dyDescent="0.25">
      <c r="A16" s="27" t="s">
        <v>75</v>
      </c>
      <c r="B16" s="27" t="s">
        <v>134</v>
      </c>
      <c r="C16" s="27"/>
      <c r="D16" s="5">
        <v>300000</v>
      </c>
      <c r="E16" s="6">
        <v>2005</v>
      </c>
      <c r="F16" s="6">
        <v>50</v>
      </c>
      <c r="G16" s="6">
        <v>2055</v>
      </c>
      <c r="H16" s="15"/>
      <c r="I16" s="3"/>
      <c r="J16" s="3"/>
    </row>
    <row r="17" spans="1:10" s="22" customFormat="1" ht="14.1" customHeight="1" x14ac:dyDescent="0.25">
      <c r="A17" s="27" t="s">
        <v>75</v>
      </c>
      <c r="B17" s="27" t="s">
        <v>144</v>
      </c>
      <c r="C17" s="27"/>
      <c r="D17" s="5">
        <v>30000</v>
      </c>
      <c r="E17" s="6">
        <v>2014</v>
      </c>
      <c r="F17" s="6">
        <v>10</v>
      </c>
      <c r="G17" s="6">
        <v>2024</v>
      </c>
      <c r="H17" s="15"/>
      <c r="I17" s="3"/>
      <c r="J17" s="3"/>
    </row>
    <row r="18" spans="1:10" ht="14.1" customHeight="1" x14ac:dyDescent="0.25">
      <c r="A18" s="27" t="s">
        <v>75</v>
      </c>
      <c r="B18" s="27" t="s">
        <v>174</v>
      </c>
      <c r="C18" s="27"/>
      <c r="D18" s="5">
        <v>3000</v>
      </c>
      <c r="E18" s="6">
        <v>2005</v>
      </c>
      <c r="F18" s="6">
        <v>15</v>
      </c>
      <c r="G18" s="6">
        <v>2018</v>
      </c>
      <c r="H18" s="15"/>
      <c r="I18" s="1"/>
      <c r="J18" s="1"/>
    </row>
    <row r="19" spans="1:10" s="22" customFormat="1" ht="14.1" customHeight="1" x14ac:dyDescent="0.25">
      <c r="A19" s="27" t="s">
        <v>75</v>
      </c>
      <c r="B19" s="27" t="s">
        <v>175</v>
      </c>
      <c r="C19" s="27"/>
      <c r="D19" s="5">
        <v>3000</v>
      </c>
      <c r="E19" s="6">
        <v>2015</v>
      </c>
      <c r="F19" s="6">
        <v>15</v>
      </c>
      <c r="G19" s="6">
        <v>2030</v>
      </c>
      <c r="H19" s="15" t="s">
        <v>96</v>
      </c>
      <c r="I19" s="3"/>
      <c r="J19" s="3"/>
    </row>
    <row r="20" spans="1:10" ht="14.1" customHeight="1" x14ac:dyDescent="0.25">
      <c r="A20" s="27" t="s">
        <v>75</v>
      </c>
      <c r="B20" s="27" t="s">
        <v>173</v>
      </c>
      <c r="C20" s="27"/>
      <c r="D20" s="5">
        <v>1500</v>
      </c>
      <c r="E20" s="6">
        <v>2013</v>
      </c>
      <c r="F20" s="6">
        <v>5</v>
      </c>
      <c r="G20" s="6">
        <v>2018</v>
      </c>
      <c r="H20" s="15"/>
      <c r="I20" s="1"/>
      <c r="J20" s="1"/>
    </row>
    <row r="21" spans="1:10" ht="14.1" customHeight="1" x14ac:dyDescent="0.25">
      <c r="A21" s="27" t="s">
        <v>75</v>
      </c>
      <c r="B21" s="27" t="s">
        <v>145</v>
      </c>
      <c r="C21" s="27"/>
      <c r="D21" s="5"/>
      <c r="E21" s="6"/>
      <c r="F21" s="6"/>
      <c r="G21" s="6"/>
      <c r="H21" s="15" t="s">
        <v>176</v>
      </c>
      <c r="I21" s="1"/>
      <c r="J21" s="1"/>
    </row>
    <row r="22" spans="1:10" s="22" customFormat="1" ht="14.1" customHeight="1" x14ac:dyDescent="0.25">
      <c r="A22" s="27" t="s">
        <v>75</v>
      </c>
      <c r="B22" s="27" t="s">
        <v>136</v>
      </c>
      <c r="C22" s="27"/>
      <c r="D22" s="5">
        <v>100000</v>
      </c>
      <c r="E22" s="6">
        <v>2014</v>
      </c>
      <c r="F22" s="5">
        <v>50</v>
      </c>
      <c r="G22" s="6">
        <v>2064</v>
      </c>
      <c r="H22" s="15"/>
      <c r="I22" s="3"/>
      <c r="J22" s="3"/>
    </row>
    <row r="23" spans="1:10" s="22" customFormat="1" ht="14.1" customHeight="1" x14ac:dyDescent="0.25">
      <c r="A23" s="27" t="s">
        <v>75</v>
      </c>
      <c r="B23" s="27" t="s">
        <v>142</v>
      </c>
      <c r="C23" s="27"/>
      <c r="D23" s="5">
        <v>80000</v>
      </c>
      <c r="E23" s="6">
        <v>2000</v>
      </c>
      <c r="F23" s="6">
        <v>50</v>
      </c>
      <c r="G23" s="6">
        <v>2050</v>
      </c>
      <c r="H23" s="15"/>
      <c r="I23" s="3"/>
      <c r="J23" s="3"/>
    </row>
    <row r="24" spans="1:10" s="22" customFormat="1" ht="14.1" customHeight="1" x14ac:dyDescent="0.25">
      <c r="A24" s="27" t="s">
        <v>75</v>
      </c>
      <c r="B24" s="27" t="s">
        <v>141</v>
      </c>
      <c r="C24" s="27"/>
      <c r="D24" s="5"/>
      <c r="E24" s="6"/>
      <c r="F24" s="6"/>
      <c r="G24" s="6"/>
      <c r="H24" s="15" t="s">
        <v>176</v>
      </c>
      <c r="I24" s="3"/>
      <c r="J24" s="3"/>
    </row>
    <row r="25" spans="1:10" s="22" customFormat="1" ht="14.1" customHeight="1" x14ac:dyDescent="0.25">
      <c r="A25" s="27" t="s">
        <v>75</v>
      </c>
      <c r="B25" s="27" t="s">
        <v>143</v>
      </c>
      <c r="C25" s="27"/>
      <c r="D25" s="5">
        <v>100000</v>
      </c>
      <c r="E25" s="6">
        <v>1977</v>
      </c>
      <c r="F25" s="6">
        <v>48</v>
      </c>
      <c r="G25" s="6">
        <v>2025</v>
      </c>
      <c r="H25" s="15" t="s">
        <v>177</v>
      </c>
      <c r="I25" s="3"/>
      <c r="J25" s="3"/>
    </row>
    <row r="26" spans="1:10" s="22" customFormat="1" ht="14.1" customHeight="1" x14ac:dyDescent="0.25">
      <c r="A26" s="27" t="s">
        <v>75</v>
      </c>
      <c r="B26" s="27" t="s">
        <v>44</v>
      </c>
      <c r="C26" s="27"/>
      <c r="D26" s="5">
        <v>22000</v>
      </c>
      <c r="E26" s="6">
        <v>2013</v>
      </c>
      <c r="F26" s="6">
        <v>20</v>
      </c>
      <c r="G26" s="6">
        <v>2033</v>
      </c>
      <c r="H26" s="15"/>
      <c r="I26" s="3"/>
      <c r="J26" s="3"/>
    </row>
    <row r="27" spans="1:10" s="22" customFormat="1" ht="14.1" customHeight="1" x14ac:dyDescent="0.25">
      <c r="A27" s="27" t="s">
        <v>75</v>
      </c>
      <c r="B27" s="27" t="s">
        <v>158</v>
      </c>
      <c r="C27" s="27"/>
      <c r="D27" s="5"/>
      <c r="E27" s="6"/>
      <c r="F27" s="6"/>
      <c r="G27" s="6"/>
      <c r="H27" s="15" t="s">
        <v>178</v>
      </c>
      <c r="I27" s="3"/>
      <c r="J27" s="3"/>
    </row>
    <row r="28" spans="1:10" s="22" customFormat="1" ht="14.1" customHeight="1" x14ac:dyDescent="0.25">
      <c r="A28" s="27" t="s">
        <v>75</v>
      </c>
      <c r="B28" s="27" t="s">
        <v>89</v>
      </c>
      <c r="C28" s="27"/>
      <c r="D28" s="5">
        <v>8000</v>
      </c>
      <c r="E28" s="6">
        <v>2006</v>
      </c>
      <c r="F28" s="6">
        <v>15</v>
      </c>
      <c r="G28" s="6">
        <v>2021</v>
      </c>
      <c r="H28" s="15" t="s">
        <v>179</v>
      </c>
      <c r="I28" s="3"/>
      <c r="J28" s="3"/>
    </row>
    <row r="29" spans="1:10" s="22" customFormat="1" ht="14.1" customHeight="1" x14ac:dyDescent="0.25">
      <c r="A29" s="27" t="s">
        <v>75</v>
      </c>
      <c r="B29" s="27" t="s">
        <v>29</v>
      </c>
      <c r="C29" s="27"/>
      <c r="D29" s="5">
        <v>3200</v>
      </c>
      <c r="E29" s="6">
        <v>2010</v>
      </c>
      <c r="F29" s="5">
        <v>10</v>
      </c>
      <c r="G29" s="6">
        <v>2020</v>
      </c>
      <c r="H29" s="15"/>
      <c r="I29" s="3"/>
      <c r="J29" s="3"/>
    </row>
    <row r="30" spans="1:10" s="22" customFormat="1" ht="14.1" customHeight="1" x14ac:dyDescent="0.25">
      <c r="A30" s="27" t="s">
        <v>75</v>
      </c>
      <c r="B30" s="27" t="s">
        <v>31</v>
      </c>
      <c r="C30" s="27"/>
      <c r="D30" s="5">
        <v>4500</v>
      </c>
      <c r="E30" s="6">
        <v>1996</v>
      </c>
      <c r="F30" s="6">
        <v>22</v>
      </c>
      <c r="G30" s="6">
        <v>2020</v>
      </c>
      <c r="H30" s="15"/>
      <c r="I30" s="3"/>
      <c r="J30" s="3"/>
    </row>
    <row r="31" spans="1:10" s="22" customFormat="1" ht="14.1" customHeight="1" x14ac:dyDescent="0.25">
      <c r="A31" s="27" t="s">
        <v>75</v>
      </c>
      <c r="B31" s="27" t="s">
        <v>40</v>
      </c>
      <c r="C31" s="27"/>
      <c r="D31" s="5">
        <v>5000</v>
      </c>
      <c r="E31" s="6">
        <v>2005</v>
      </c>
      <c r="F31" s="6">
        <v>15</v>
      </c>
      <c r="G31" s="6">
        <v>2018</v>
      </c>
      <c r="H31" s="15"/>
      <c r="I31" s="3"/>
      <c r="J31" s="3"/>
    </row>
    <row r="32" spans="1:10" s="22" customFormat="1" ht="14.1" customHeight="1" x14ac:dyDescent="0.25">
      <c r="A32" s="27" t="s">
        <v>75</v>
      </c>
      <c r="B32" s="27" t="s">
        <v>135</v>
      </c>
      <c r="C32" s="27"/>
      <c r="D32" s="5">
        <v>95000</v>
      </c>
      <c r="E32" s="6">
        <v>2012</v>
      </c>
      <c r="F32" s="6">
        <v>10</v>
      </c>
      <c r="G32" s="6">
        <v>2022</v>
      </c>
      <c r="H32" s="15"/>
      <c r="I32" s="3"/>
      <c r="J32" s="3"/>
    </row>
    <row r="33" spans="1:10" s="22" customFormat="1" ht="14.1" customHeight="1" x14ac:dyDescent="0.25">
      <c r="A33" s="27" t="s">
        <v>75</v>
      </c>
      <c r="B33" s="27" t="s">
        <v>139</v>
      </c>
      <c r="C33" s="27"/>
      <c r="D33" s="5">
        <v>120000</v>
      </c>
      <c r="E33" s="6">
        <v>2005</v>
      </c>
      <c r="F33" s="6">
        <v>10</v>
      </c>
      <c r="G33" s="6">
        <v>2018</v>
      </c>
      <c r="H33" s="15" t="s">
        <v>196</v>
      </c>
      <c r="I33" s="3"/>
      <c r="J33" s="3"/>
    </row>
    <row r="34" spans="1:10" s="22" customFormat="1" ht="14.1" customHeight="1" x14ac:dyDescent="0.25">
      <c r="A34" s="27" t="s">
        <v>75</v>
      </c>
      <c r="B34" s="27" t="s">
        <v>140</v>
      </c>
      <c r="C34" s="27"/>
      <c r="D34" s="5">
        <v>230000</v>
      </c>
      <c r="E34" s="6">
        <v>2015</v>
      </c>
      <c r="F34" s="6">
        <v>10</v>
      </c>
      <c r="G34" s="6">
        <v>2025</v>
      </c>
      <c r="H34" s="15"/>
      <c r="I34" s="3"/>
      <c r="J34" s="3"/>
    </row>
    <row r="35" spans="1:10" s="22" customFormat="1" ht="14.1" customHeight="1" x14ac:dyDescent="0.25">
      <c r="A35" s="27" t="s">
        <v>75</v>
      </c>
      <c r="B35" s="27" t="s">
        <v>146</v>
      </c>
      <c r="C35" s="27"/>
      <c r="D35" s="5">
        <v>250000</v>
      </c>
      <c r="E35" s="6"/>
      <c r="F35" s="6"/>
      <c r="G35" s="6"/>
      <c r="H35" s="15" t="s">
        <v>180</v>
      </c>
      <c r="I35" s="3"/>
      <c r="J35" s="3"/>
    </row>
    <row r="36" spans="1:10" s="22" customFormat="1" ht="14.1" customHeight="1" x14ac:dyDescent="0.25">
      <c r="A36" s="27" t="s">
        <v>75</v>
      </c>
      <c r="B36" s="27" t="s">
        <v>36</v>
      </c>
      <c r="C36" s="27"/>
      <c r="D36" s="5">
        <v>22000</v>
      </c>
      <c r="E36" s="6">
        <v>2003</v>
      </c>
      <c r="F36" s="8">
        <v>30</v>
      </c>
      <c r="G36" s="6">
        <v>2033</v>
      </c>
      <c r="H36" s="15"/>
      <c r="I36" s="3"/>
      <c r="J36" s="3"/>
    </row>
    <row r="37" spans="1:10" s="22" customFormat="1" ht="14.1" customHeight="1" x14ac:dyDescent="0.25">
      <c r="A37" s="27" t="s">
        <v>75</v>
      </c>
      <c r="B37" s="27" t="s">
        <v>156</v>
      </c>
      <c r="C37" s="27"/>
      <c r="D37" s="5">
        <v>8000</v>
      </c>
      <c r="E37" s="6">
        <v>2008</v>
      </c>
      <c r="F37" s="5">
        <v>20</v>
      </c>
      <c r="G37" s="6">
        <v>2028</v>
      </c>
      <c r="H37" s="15" t="s">
        <v>229</v>
      </c>
      <c r="I37" s="3"/>
      <c r="J37" s="3"/>
    </row>
    <row r="38" spans="1:10" ht="14.1" customHeight="1" x14ac:dyDescent="0.25">
      <c r="A38" s="27" t="s">
        <v>75</v>
      </c>
      <c r="B38" s="27" t="s">
        <v>28</v>
      </c>
      <c r="C38" s="27"/>
      <c r="D38" s="5">
        <v>15000</v>
      </c>
      <c r="E38" s="6">
        <v>2010</v>
      </c>
      <c r="F38" s="5">
        <v>25</v>
      </c>
      <c r="G38" s="6">
        <v>2035</v>
      </c>
      <c r="H38" s="15"/>
      <c r="I38" s="1"/>
      <c r="J38" s="1"/>
    </row>
    <row r="39" spans="1:10" ht="14.1" customHeight="1" x14ac:dyDescent="0.25">
      <c r="A39" s="27"/>
      <c r="B39" s="27"/>
      <c r="C39" s="27"/>
      <c r="D39" s="6"/>
      <c r="E39" s="6"/>
      <c r="F39" s="6"/>
      <c r="G39" s="6"/>
      <c r="H39" s="15"/>
      <c r="I39" s="1"/>
      <c r="J39" s="1"/>
    </row>
    <row r="40" spans="1:10" ht="14.1" customHeight="1" x14ac:dyDescent="0.25">
      <c r="A40" s="27" t="s">
        <v>159</v>
      </c>
      <c r="B40" s="27"/>
      <c r="C40" s="27"/>
      <c r="D40" s="5"/>
      <c r="E40" s="6"/>
      <c r="F40" s="6"/>
      <c r="G40" s="6"/>
      <c r="H40" s="15"/>
      <c r="I40" s="1"/>
      <c r="J40" s="1"/>
    </row>
    <row r="41" spans="1:10" ht="14.1" customHeight="1" x14ac:dyDescent="0.25">
      <c r="A41" s="27" t="s">
        <v>182</v>
      </c>
      <c r="B41" s="27"/>
      <c r="C41" s="27"/>
      <c r="D41" s="5"/>
      <c r="E41" s="6"/>
      <c r="F41" s="6"/>
      <c r="G41" s="6"/>
      <c r="H41" s="15"/>
      <c r="I41" s="1"/>
      <c r="J41" s="1"/>
    </row>
    <row r="42" spans="1:10" ht="14.1" customHeight="1" x14ac:dyDescent="0.25">
      <c r="A42" s="27" t="s">
        <v>232</v>
      </c>
      <c r="B42" s="27"/>
      <c r="C42" s="27"/>
      <c r="D42" s="5"/>
      <c r="E42" s="6"/>
      <c r="F42" s="6"/>
      <c r="G42" s="6"/>
      <c r="H42" s="15"/>
      <c r="I42" s="1"/>
      <c r="J42" s="1"/>
    </row>
    <row r="43" spans="1:10" ht="14.1" customHeight="1" x14ac:dyDescent="0.25">
      <c r="A43" s="27"/>
      <c r="B43" s="27"/>
      <c r="C43" s="27"/>
      <c r="D43" s="5"/>
      <c r="E43" s="6"/>
      <c r="F43" s="6"/>
      <c r="G43" s="6"/>
      <c r="H43" s="15"/>
      <c r="I43" s="1"/>
      <c r="J43" s="1"/>
    </row>
    <row r="44" spans="1:10" ht="14.1" customHeight="1" x14ac:dyDescent="0.25">
      <c r="A44" s="27"/>
      <c r="B44" s="27"/>
      <c r="C44" s="27"/>
      <c r="D44" s="5"/>
      <c r="E44" s="6"/>
      <c r="F44" s="6"/>
      <c r="G44" s="6"/>
      <c r="H44" s="15"/>
      <c r="I44" s="1"/>
      <c r="J44" s="1"/>
    </row>
    <row r="45" spans="1:10" ht="14.1" customHeight="1" x14ac:dyDescent="0.25">
      <c r="A45" s="27"/>
      <c r="B45" s="27"/>
      <c r="C45" s="27"/>
      <c r="D45" s="5"/>
      <c r="E45" s="6"/>
      <c r="F45" s="6"/>
      <c r="G45" s="6"/>
      <c r="H45" s="15"/>
      <c r="I45" s="1"/>
      <c r="J45" s="1"/>
    </row>
    <row r="46" spans="1:10" ht="14.1" customHeight="1" x14ac:dyDescent="0.25">
      <c r="A46" s="27"/>
      <c r="B46" s="27"/>
      <c r="C46" s="27"/>
      <c r="D46" s="5"/>
      <c r="E46" s="6"/>
      <c r="F46" s="6"/>
      <c r="G46" s="6"/>
      <c r="H46" s="15"/>
      <c r="I46" s="1"/>
      <c r="J46" s="1"/>
    </row>
    <row r="47" spans="1:10" ht="14.1" customHeight="1" x14ac:dyDescent="0.25">
      <c r="A47" s="27"/>
      <c r="B47" s="27"/>
      <c r="C47" s="27"/>
      <c r="D47" s="5"/>
      <c r="E47" s="6"/>
      <c r="F47" s="6"/>
      <c r="G47" s="6"/>
      <c r="H47" s="15"/>
      <c r="I47" s="1"/>
      <c r="J47" s="1"/>
    </row>
    <row r="48" spans="1:10" ht="14.1" customHeight="1" x14ac:dyDescent="0.25">
      <c r="A48" s="27"/>
      <c r="B48" s="27"/>
      <c r="C48" s="27"/>
      <c r="D48" s="5"/>
      <c r="E48" s="6"/>
      <c r="F48" s="6"/>
      <c r="G48" s="6"/>
      <c r="H48" s="15"/>
      <c r="I48" s="1"/>
      <c r="J48" s="1"/>
    </row>
    <row r="49" spans="1:10" ht="14.1" customHeight="1" x14ac:dyDescent="0.25">
      <c r="A49" s="27"/>
      <c r="B49" s="27"/>
      <c r="C49" s="27"/>
      <c r="D49" s="5"/>
      <c r="E49" s="6"/>
      <c r="F49" s="6"/>
      <c r="G49" s="6"/>
      <c r="H49" s="15"/>
      <c r="I49" s="1"/>
      <c r="J49" s="1"/>
    </row>
    <row r="50" spans="1:10" ht="14.1" customHeight="1" x14ac:dyDescent="0.25">
      <c r="A50" s="27"/>
      <c r="B50" s="27"/>
      <c r="C50" s="27"/>
      <c r="D50" s="5"/>
      <c r="E50" s="6"/>
      <c r="F50" s="6"/>
      <c r="G50" s="6"/>
      <c r="H50" s="15"/>
      <c r="I50" s="1"/>
      <c r="J50" s="1"/>
    </row>
    <row r="51" spans="1:10" ht="14.1" customHeight="1" x14ac:dyDescent="0.25">
      <c r="A51" s="27"/>
      <c r="B51" s="27"/>
      <c r="C51" s="27"/>
      <c r="D51" s="5"/>
      <c r="E51" s="6"/>
      <c r="F51" s="6"/>
      <c r="G51" s="6"/>
      <c r="H51" s="15"/>
      <c r="I51" s="1"/>
      <c r="J51" s="1"/>
    </row>
    <row r="52" spans="1:10" ht="14.1" customHeight="1" x14ac:dyDescent="0.25">
      <c r="A52" s="27"/>
      <c r="B52" s="27"/>
      <c r="C52" s="27"/>
      <c r="D52" s="5"/>
      <c r="E52" s="6"/>
      <c r="F52" s="6"/>
      <c r="G52" s="6"/>
      <c r="H52" s="15"/>
      <c r="I52" s="1"/>
      <c r="J52" s="1"/>
    </row>
    <row r="53" spans="1:10" ht="14.1" customHeight="1" x14ac:dyDescent="0.25">
      <c r="A53" s="27"/>
      <c r="B53" s="27"/>
      <c r="C53" s="27"/>
      <c r="D53" s="5"/>
      <c r="E53" s="6"/>
      <c r="F53" s="6"/>
      <c r="G53" s="6"/>
      <c r="H53" s="15"/>
      <c r="I53" s="1"/>
      <c r="J53" s="1"/>
    </row>
    <row r="54" spans="1:10" ht="14.1" customHeight="1" x14ac:dyDescent="0.25">
      <c r="A54" s="27"/>
      <c r="B54" s="27"/>
      <c r="C54" s="27"/>
      <c r="D54" s="5"/>
      <c r="E54" s="6"/>
      <c r="F54" s="6"/>
      <c r="G54" s="6"/>
      <c r="H54" s="15"/>
      <c r="I54" s="1"/>
      <c r="J54" s="1"/>
    </row>
    <row r="55" spans="1:10" ht="14.1" customHeight="1" x14ac:dyDescent="0.25">
      <c r="A55" s="27"/>
      <c r="B55" s="27"/>
      <c r="C55" s="27"/>
      <c r="D55" s="5"/>
      <c r="E55" s="6"/>
      <c r="F55" s="6"/>
      <c r="G55" s="6"/>
      <c r="H55" s="15"/>
      <c r="I55" s="1"/>
      <c r="J55" s="1"/>
    </row>
    <row r="56" spans="1:10" ht="14.1" customHeight="1" x14ac:dyDescent="0.25">
      <c r="A56" s="27"/>
      <c r="B56" s="27"/>
      <c r="C56" s="27"/>
      <c r="D56" s="6"/>
      <c r="E56" s="6"/>
      <c r="F56" s="6"/>
      <c r="G56" s="6"/>
      <c r="H56" s="15"/>
      <c r="I56" s="1"/>
      <c r="J56" s="1"/>
    </row>
    <row r="57" spans="1:10" ht="14.1" customHeight="1" x14ac:dyDescent="0.25">
      <c r="A57" s="27"/>
      <c r="B57" s="27"/>
      <c r="C57" s="27"/>
      <c r="D57" s="6"/>
      <c r="E57" s="6"/>
      <c r="F57" s="6"/>
      <c r="G57" s="6"/>
      <c r="H57" s="15"/>
      <c r="I57" s="1"/>
      <c r="J57" s="1"/>
    </row>
    <row r="58" spans="1:10" ht="14.1" customHeight="1" x14ac:dyDescent="0.25">
      <c r="A58" s="27"/>
      <c r="B58" s="27"/>
      <c r="C58" s="27"/>
      <c r="D58" s="6"/>
      <c r="E58" s="6"/>
      <c r="F58" s="6"/>
      <c r="G58" s="6"/>
      <c r="H58" s="15"/>
      <c r="I58" s="1"/>
      <c r="J58" s="1"/>
    </row>
    <row r="59" spans="1:10" ht="14.1" customHeight="1" x14ac:dyDescent="0.25">
      <c r="A59" s="27"/>
      <c r="B59" s="27"/>
      <c r="C59" s="27"/>
      <c r="D59" s="6"/>
      <c r="E59" s="6"/>
      <c r="F59" s="6"/>
      <c r="G59" s="6"/>
      <c r="H59" s="15"/>
      <c r="I59" s="1"/>
      <c r="J59" s="1"/>
    </row>
    <row r="60" spans="1:10" ht="14.1" customHeight="1" x14ac:dyDescent="0.25">
      <c r="A60" s="27"/>
      <c r="B60" s="27"/>
      <c r="C60" s="27"/>
      <c r="D60" s="6"/>
      <c r="E60" s="6"/>
      <c r="F60" s="6"/>
      <c r="G60" s="6"/>
      <c r="H60" s="15"/>
      <c r="I60" s="1"/>
      <c r="J60" s="1"/>
    </row>
    <row r="61" spans="1:10" ht="14.1" customHeight="1" x14ac:dyDescent="0.25">
      <c r="A61" s="27"/>
      <c r="B61" s="27"/>
      <c r="C61" s="27"/>
      <c r="D61" s="6"/>
      <c r="E61" s="6"/>
      <c r="F61" s="6"/>
      <c r="G61" s="6"/>
      <c r="H61" s="15"/>
      <c r="I61" s="1"/>
      <c r="J61" s="1"/>
    </row>
    <row r="62" spans="1:10" ht="14.1" customHeight="1" x14ac:dyDescent="0.25">
      <c r="A62" s="27"/>
      <c r="B62" s="27"/>
      <c r="C62" s="27"/>
      <c r="D62" s="6"/>
      <c r="E62" s="6"/>
      <c r="F62" s="6"/>
      <c r="G62" s="6"/>
      <c r="H62" s="15"/>
      <c r="I62" s="1"/>
      <c r="J62" s="1"/>
    </row>
    <row r="63" spans="1:10" ht="14.1" customHeight="1" x14ac:dyDescent="0.25">
      <c r="A63" s="27"/>
      <c r="B63" s="27"/>
      <c r="C63" s="27"/>
      <c r="D63" s="6"/>
      <c r="E63" s="6"/>
      <c r="F63" s="6"/>
      <c r="G63" s="6"/>
      <c r="H63" s="15"/>
      <c r="I63" s="1"/>
      <c r="J63" s="1"/>
    </row>
    <row r="64" spans="1:10" ht="14.1" customHeight="1" x14ac:dyDescent="0.25">
      <c r="A64" s="27"/>
      <c r="B64" s="27"/>
      <c r="C64" s="27"/>
      <c r="D64" s="6"/>
      <c r="E64" s="6"/>
      <c r="F64" s="6"/>
      <c r="G64" s="6"/>
      <c r="H64" s="15"/>
      <c r="I64" s="1"/>
      <c r="J64" s="1"/>
    </row>
    <row r="65" spans="1:10" ht="14.1" customHeight="1" x14ac:dyDescent="0.25">
      <c r="A65" s="27"/>
      <c r="B65" s="27"/>
      <c r="C65" s="27"/>
      <c r="D65" s="6"/>
      <c r="E65" s="6"/>
      <c r="F65" s="6"/>
      <c r="G65" s="6"/>
      <c r="H65" s="15"/>
      <c r="I65" s="1"/>
      <c r="J65" s="1"/>
    </row>
    <row r="66" spans="1:10" ht="14.1" customHeight="1" x14ac:dyDescent="0.25">
      <c r="A66" s="27"/>
      <c r="B66" s="27"/>
      <c r="C66" s="27"/>
      <c r="D66" s="6"/>
      <c r="E66" s="6"/>
      <c r="F66" s="6"/>
      <c r="G66" s="6"/>
      <c r="H66" s="15"/>
      <c r="I66" s="1"/>
      <c r="J66" s="1"/>
    </row>
    <row r="67" spans="1:10" ht="14.1" customHeight="1" x14ac:dyDescent="0.25">
      <c r="A67" s="27"/>
      <c r="B67" s="27"/>
      <c r="C67" s="27"/>
      <c r="D67" s="6"/>
      <c r="E67" s="6"/>
      <c r="F67" s="6"/>
      <c r="G67" s="6"/>
      <c r="H67" s="15"/>
      <c r="I67" s="1"/>
      <c r="J67" s="1"/>
    </row>
    <row r="68" spans="1:10" ht="14.1" customHeight="1" x14ac:dyDescent="0.25">
      <c r="A68" s="27"/>
      <c r="B68" s="27"/>
      <c r="C68" s="27"/>
      <c r="D68" s="6"/>
      <c r="E68" s="6"/>
      <c r="F68" s="6"/>
      <c r="G68" s="6"/>
      <c r="H68" s="15"/>
      <c r="I68" s="1"/>
      <c r="J68" s="1"/>
    </row>
    <row r="69" spans="1:10" ht="14.1" customHeight="1" x14ac:dyDescent="0.25">
      <c r="A69" s="27"/>
      <c r="B69" s="27"/>
      <c r="C69" s="27"/>
      <c r="D69" s="6"/>
      <c r="E69" s="6"/>
      <c r="F69" s="6"/>
      <c r="G69" s="6"/>
      <c r="H69" s="15"/>
      <c r="I69" s="1"/>
      <c r="J69" s="1"/>
    </row>
    <row r="70" spans="1:10" ht="14.1" customHeight="1" x14ac:dyDescent="0.25">
      <c r="A70" s="27"/>
      <c r="B70" s="27"/>
      <c r="C70" s="27"/>
      <c r="D70" s="6"/>
      <c r="E70" s="6"/>
      <c r="F70" s="6"/>
      <c r="G70" s="6"/>
      <c r="H70" s="15"/>
      <c r="I70" s="1"/>
      <c r="J70" s="1"/>
    </row>
    <row r="71" spans="1:10" ht="14.1" customHeight="1" x14ac:dyDescent="0.25">
      <c r="A71" s="27"/>
      <c r="B71" s="27"/>
      <c r="C71" s="27"/>
      <c r="D71" s="6"/>
      <c r="E71" s="6"/>
      <c r="F71" s="6"/>
      <c r="G71" s="6"/>
      <c r="H71" s="15"/>
      <c r="I71" s="1"/>
      <c r="J71" s="1"/>
    </row>
    <row r="72" spans="1:10" ht="14.1" customHeight="1" x14ac:dyDescent="0.25">
      <c r="A72" s="27"/>
      <c r="B72" s="27"/>
      <c r="C72" s="27"/>
      <c r="D72" s="6"/>
      <c r="E72" s="6"/>
      <c r="F72" s="6"/>
      <c r="G72" s="6"/>
      <c r="H72" s="15"/>
      <c r="I72" s="1"/>
      <c r="J72" s="1"/>
    </row>
    <row r="73" spans="1:10" ht="14.1" customHeight="1" x14ac:dyDescent="0.25">
      <c r="A73" s="27"/>
      <c r="B73" s="27"/>
      <c r="C73" s="27"/>
      <c r="D73" s="6"/>
      <c r="E73" s="6"/>
      <c r="F73" s="6"/>
      <c r="G73" s="6"/>
      <c r="H73" s="15"/>
      <c r="I73" s="1"/>
      <c r="J73" s="1"/>
    </row>
    <row r="74" spans="1:10" ht="14.1" customHeight="1" x14ac:dyDescent="0.25">
      <c r="A74" s="27"/>
      <c r="B74" s="27"/>
      <c r="C74" s="27"/>
      <c r="D74" s="6"/>
      <c r="E74" s="6"/>
      <c r="F74" s="6"/>
      <c r="G74" s="6"/>
      <c r="H74" s="15"/>
      <c r="I74" s="1"/>
      <c r="J74" s="1"/>
    </row>
    <row r="75" spans="1:10" ht="14.1" customHeight="1" x14ac:dyDescent="0.25">
      <c r="A75" s="27"/>
      <c r="B75" s="27"/>
      <c r="C75" s="27"/>
      <c r="D75" s="6"/>
      <c r="E75" s="6"/>
      <c r="F75" s="6"/>
      <c r="G75" s="6"/>
      <c r="H75" s="15"/>
      <c r="I75" s="1"/>
      <c r="J75" s="1"/>
    </row>
    <row r="76" spans="1:10" ht="14.1" customHeight="1" x14ac:dyDescent="0.25">
      <c r="A76" s="27"/>
      <c r="B76" s="27"/>
      <c r="C76" s="27"/>
      <c r="D76" s="6"/>
      <c r="E76" s="6"/>
      <c r="F76" s="6"/>
      <c r="G76" s="6"/>
      <c r="H76" s="15"/>
      <c r="I76" s="1"/>
      <c r="J76" s="1"/>
    </row>
    <row r="77" spans="1:10" ht="14.1" customHeight="1" x14ac:dyDescent="0.25">
      <c r="A77" s="27"/>
      <c r="B77" s="27"/>
      <c r="C77" s="27"/>
      <c r="D77" s="6"/>
      <c r="E77" s="6"/>
      <c r="F77" s="6"/>
      <c r="G77" s="6"/>
      <c r="H77" s="15"/>
      <c r="I77" s="1"/>
      <c r="J77" s="1"/>
    </row>
    <row r="78" spans="1:10" ht="14.1" customHeight="1" x14ac:dyDescent="0.25">
      <c r="A78" s="27"/>
      <c r="B78" s="27"/>
      <c r="C78" s="27"/>
      <c r="D78" s="6"/>
      <c r="E78" s="6"/>
      <c r="F78" s="6"/>
      <c r="G78" s="6"/>
      <c r="H78" s="15"/>
      <c r="I78" s="1"/>
      <c r="J78" s="1"/>
    </row>
    <row r="79" spans="1:10" ht="14.1" customHeight="1" x14ac:dyDescent="0.25">
      <c r="A79" s="27"/>
      <c r="B79" s="27"/>
      <c r="C79" s="27"/>
      <c r="D79" s="6"/>
      <c r="E79" s="6"/>
      <c r="F79" s="6"/>
      <c r="G79" s="6"/>
      <c r="H79" s="15"/>
      <c r="I79" s="1"/>
      <c r="J79" s="1"/>
    </row>
    <row r="80" spans="1:10" ht="14.1" customHeight="1" x14ac:dyDescent="0.25">
      <c r="A80" s="27"/>
      <c r="B80" s="27"/>
      <c r="C80" s="27"/>
      <c r="D80" s="6"/>
      <c r="E80" s="6"/>
      <c r="F80" s="6"/>
      <c r="G80" s="6"/>
      <c r="H80" s="15"/>
      <c r="I80" s="1"/>
      <c r="J80" s="1"/>
    </row>
    <row r="81" spans="1:10" ht="14.1" customHeight="1" x14ac:dyDescent="0.25">
      <c r="A81" s="27"/>
      <c r="B81" s="27"/>
      <c r="C81" s="27"/>
      <c r="D81" s="6"/>
      <c r="E81" s="6"/>
      <c r="F81" s="6"/>
      <c r="G81" s="6"/>
      <c r="H81" s="15"/>
      <c r="I81" s="1"/>
      <c r="J81" s="1"/>
    </row>
    <row r="82" spans="1:10" ht="14.1" customHeight="1" x14ac:dyDescent="0.25">
      <c r="A82" s="27"/>
      <c r="B82" s="27"/>
      <c r="C82" s="27"/>
      <c r="D82" s="6"/>
      <c r="E82" s="6"/>
      <c r="F82" s="6"/>
      <c r="G82" s="6"/>
      <c r="H82" s="15"/>
      <c r="I82" s="1"/>
      <c r="J82" s="1"/>
    </row>
    <row r="83" spans="1:10" ht="14.1" customHeight="1" x14ac:dyDescent="0.25">
      <c r="A83" s="27"/>
      <c r="B83" s="27"/>
      <c r="C83" s="27"/>
      <c r="D83" s="6"/>
      <c r="E83" s="6"/>
      <c r="F83" s="6"/>
      <c r="G83" s="6"/>
      <c r="H83" s="15"/>
      <c r="I83" s="1"/>
      <c r="J83" s="1"/>
    </row>
    <row r="84" spans="1:10" ht="14.1" customHeight="1" x14ac:dyDescent="0.25">
      <c r="A84" s="27"/>
      <c r="B84" s="27"/>
      <c r="C84" s="27"/>
      <c r="D84" s="6"/>
      <c r="E84" s="6"/>
      <c r="F84" s="6"/>
      <c r="G84" s="6"/>
      <c r="H84" s="15"/>
      <c r="I84" s="1"/>
      <c r="J84" s="1"/>
    </row>
    <row r="85" spans="1:10" ht="14.1" customHeight="1" x14ac:dyDescent="0.25">
      <c r="A85" s="27"/>
      <c r="B85" s="27"/>
      <c r="C85" s="27"/>
      <c r="D85" s="6"/>
      <c r="E85" s="6"/>
      <c r="F85" s="6"/>
      <c r="G85" s="6"/>
      <c r="H85" s="15"/>
      <c r="I85" s="1"/>
      <c r="J85" s="1"/>
    </row>
    <row r="86" spans="1:10" ht="14.1" customHeight="1" x14ac:dyDescent="0.25">
      <c r="A86" s="27"/>
      <c r="B86" s="27"/>
      <c r="C86" s="27"/>
      <c r="D86" s="6"/>
      <c r="E86" s="6"/>
      <c r="F86" s="6"/>
      <c r="G86" s="6"/>
      <c r="H86" s="15"/>
      <c r="I86" s="1"/>
      <c r="J86" s="1"/>
    </row>
    <row r="87" spans="1:10" ht="14.1" customHeight="1" x14ac:dyDescent="0.25">
      <c r="A87" s="27"/>
      <c r="B87" s="27"/>
      <c r="C87" s="27"/>
      <c r="D87" s="6"/>
      <c r="E87" s="6"/>
      <c r="F87" s="6"/>
      <c r="G87" s="6"/>
      <c r="H87" s="15"/>
      <c r="I87" s="1"/>
      <c r="J87" s="1"/>
    </row>
    <row r="88" spans="1:10" ht="14.1" customHeight="1" x14ac:dyDescent="0.25">
      <c r="A88" s="27"/>
      <c r="B88" s="27"/>
      <c r="C88" s="27"/>
      <c r="D88" s="6"/>
      <c r="E88" s="6"/>
      <c r="F88" s="6"/>
      <c r="G88" s="6"/>
      <c r="H88" s="15"/>
      <c r="I88" s="1"/>
      <c r="J88" s="1"/>
    </row>
    <row r="89" spans="1:10" ht="14.1" customHeight="1" x14ac:dyDescent="0.25">
      <c r="A89" s="27"/>
      <c r="B89" s="27"/>
      <c r="C89" s="27"/>
      <c r="D89" s="6"/>
      <c r="E89" s="6"/>
      <c r="F89" s="6"/>
      <c r="G89" s="6"/>
      <c r="H89" s="15"/>
      <c r="I89" s="1"/>
      <c r="J89" s="1"/>
    </row>
    <row r="90" spans="1:10" ht="14.1" customHeight="1" x14ac:dyDescent="0.25">
      <c r="A90" s="27"/>
      <c r="B90" s="27"/>
      <c r="C90" s="27"/>
      <c r="D90" s="6"/>
      <c r="E90" s="6"/>
      <c r="F90" s="6"/>
      <c r="G90" s="6"/>
      <c r="H90" s="15"/>
      <c r="I90" s="1"/>
      <c r="J90" s="1"/>
    </row>
    <row r="91" spans="1:10" ht="14.1" customHeight="1" x14ac:dyDescent="0.25">
      <c r="A91" s="27"/>
      <c r="B91" s="27"/>
      <c r="C91" s="27"/>
      <c r="D91" s="6"/>
      <c r="E91" s="6"/>
      <c r="F91" s="6"/>
      <c r="G91" s="6"/>
      <c r="H91" s="15"/>
      <c r="I91" s="1"/>
      <c r="J91" s="1"/>
    </row>
    <row r="92" spans="1:10" ht="14.1" customHeight="1" x14ac:dyDescent="0.25">
      <c r="A92" s="27"/>
      <c r="B92" s="27"/>
      <c r="C92" s="27"/>
      <c r="D92" s="6"/>
      <c r="E92" s="6"/>
      <c r="F92" s="6"/>
      <c r="G92" s="6"/>
      <c r="H92" s="15"/>
      <c r="I92" s="1"/>
      <c r="J92" s="1"/>
    </row>
    <row r="93" spans="1:10" ht="14.1" customHeight="1" x14ac:dyDescent="0.25">
      <c r="A93" s="27"/>
      <c r="B93" s="27"/>
      <c r="C93" s="27"/>
      <c r="D93" s="6"/>
      <c r="E93" s="6"/>
      <c r="F93" s="6"/>
      <c r="G93" s="6"/>
      <c r="H93" s="15"/>
      <c r="I93" s="1"/>
      <c r="J93" s="1"/>
    </row>
    <row r="94" spans="1:10" ht="14.1" customHeight="1" x14ac:dyDescent="0.25">
      <c r="A94" s="27"/>
      <c r="B94" s="27"/>
      <c r="C94" s="27"/>
      <c r="D94" s="6"/>
      <c r="E94" s="6"/>
      <c r="F94" s="6"/>
      <c r="G94" s="6"/>
      <c r="H94" s="15"/>
      <c r="I94" s="1"/>
      <c r="J94" s="1"/>
    </row>
    <row r="95" spans="1:10" ht="14.1" customHeight="1" x14ac:dyDescent="0.25">
      <c r="A95" s="27"/>
      <c r="B95" s="27"/>
      <c r="C95" s="27"/>
      <c r="D95" s="6"/>
      <c r="E95" s="6"/>
      <c r="F95" s="6"/>
      <c r="G95" s="6"/>
      <c r="H95" s="15"/>
      <c r="I95" s="1"/>
      <c r="J95" s="1"/>
    </row>
    <row r="96" spans="1:10" ht="14.1" customHeight="1" x14ac:dyDescent="0.25">
      <c r="A96" s="27"/>
      <c r="B96" s="27"/>
      <c r="C96" s="27"/>
      <c r="D96" s="6"/>
      <c r="E96" s="6"/>
      <c r="F96" s="6"/>
      <c r="G96" s="6"/>
      <c r="H96" s="15"/>
      <c r="I96" s="1"/>
      <c r="J96" s="1"/>
    </row>
    <row r="97" spans="1:10" ht="14.1" customHeight="1" x14ac:dyDescent="0.25">
      <c r="A97" s="27"/>
      <c r="B97" s="27"/>
      <c r="C97" s="27"/>
      <c r="D97" s="6"/>
      <c r="E97" s="6"/>
      <c r="F97" s="6"/>
      <c r="G97" s="6"/>
      <c r="H97" s="15"/>
      <c r="I97" s="1"/>
      <c r="J97" s="1"/>
    </row>
    <row r="98" spans="1:10" ht="14.1" customHeight="1" x14ac:dyDescent="0.25">
      <c r="A98" s="27"/>
      <c r="B98" s="27"/>
      <c r="C98" s="27"/>
      <c r="D98" s="6"/>
      <c r="E98" s="6"/>
      <c r="F98" s="6"/>
      <c r="G98" s="6"/>
      <c r="H98" s="15"/>
      <c r="I98" s="1"/>
      <c r="J98" s="1"/>
    </row>
    <row r="99" spans="1:10" ht="14.1" customHeight="1" x14ac:dyDescent="0.25">
      <c r="A99" s="27"/>
      <c r="B99" s="27"/>
      <c r="C99" s="27"/>
      <c r="D99" s="6"/>
      <c r="E99" s="6"/>
      <c r="F99" s="6"/>
      <c r="G99" s="6"/>
      <c r="H99" s="15"/>
      <c r="I99" s="1"/>
      <c r="J99" s="1"/>
    </row>
    <row r="100" spans="1:10" ht="14.1" customHeight="1" x14ac:dyDescent="0.25">
      <c r="A100" s="27"/>
      <c r="B100" s="27"/>
      <c r="C100" s="27"/>
      <c r="D100" s="6"/>
      <c r="E100" s="6"/>
      <c r="F100" s="6"/>
      <c r="G100" s="6"/>
      <c r="H100" s="15"/>
      <c r="I100" s="1"/>
      <c r="J100" s="1"/>
    </row>
    <row r="101" spans="1:10" ht="14.1" customHeight="1" x14ac:dyDescent="0.25">
      <c r="A101" s="27"/>
      <c r="B101" s="27"/>
      <c r="C101" s="27"/>
      <c r="D101" s="6"/>
      <c r="E101" s="6"/>
      <c r="F101" s="6"/>
      <c r="G101" s="6"/>
      <c r="H101" s="15"/>
      <c r="I101" s="1"/>
      <c r="J101" s="1"/>
    </row>
    <row r="102" spans="1:10" ht="14.1" customHeight="1" x14ac:dyDescent="0.25">
      <c r="A102" s="27"/>
      <c r="B102" s="27"/>
      <c r="C102" s="27"/>
      <c r="D102" s="6"/>
      <c r="E102" s="6"/>
      <c r="F102" s="6"/>
      <c r="G102" s="6"/>
      <c r="H102" s="15"/>
      <c r="I102" s="1"/>
      <c r="J102" s="1"/>
    </row>
    <row r="103" spans="1:10" ht="14.1" customHeight="1" x14ac:dyDescent="0.25">
      <c r="A103" s="27"/>
      <c r="B103" s="27"/>
      <c r="C103" s="27"/>
      <c r="D103" s="6"/>
      <c r="E103" s="6"/>
      <c r="F103" s="6"/>
      <c r="G103" s="6"/>
      <c r="H103" s="15"/>
      <c r="I103" s="1"/>
      <c r="J103" s="1"/>
    </row>
    <row r="104" spans="1:10" ht="14.1" customHeight="1" x14ac:dyDescent="0.25">
      <c r="A104" s="27"/>
      <c r="B104" s="27"/>
      <c r="C104" s="27"/>
      <c r="D104" s="6"/>
      <c r="E104" s="6"/>
      <c r="F104" s="6"/>
      <c r="G104" s="6"/>
      <c r="H104" s="15"/>
      <c r="I104" s="1"/>
      <c r="J104" s="1"/>
    </row>
    <row r="105" spans="1:10" ht="14.1" customHeight="1" x14ac:dyDescent="0.25">
      <c r="A105" s="27"/>
      <c r="B105" s="27"/>
      <c r="C105" s="27"/>
      <c r="D105" s="6"/>
      <c r="E105" s="6"/>
      <c r="F105" s="6"/>
      <c r="G105" s="6"/>
      <c r="H105" s="15"/>
      <c r="I105" s="1"/>
      <c r="J105" s="1"/>
    </row>
    <row r="106" spans="1:10" ht="14.1" customHeight="1" x14ac:dyDescent="0.25">
      <c r="A106" s="27"/>
      <c r="B106" s="27"/>
      <c r="C106" s="27"/>
      <c r="D106" s="6"/>
      <c r="E106" s="6"/>
      <c r="F106" s="6"/>
      <c r="G106" s="6"/>
      <c r="H106" s="15"/>
      <c r="I106" s="1"/>
      <c r="J106" s="1"/>
    </row>
    <row r="107" spans="1:10" ht="14.1" customHeight="1" x14ac:dyDescent="0.25">
      <c r="A107" s="27"/>
      <c r="B107" s="27"/>
      <c r="C107" s="27"/>
      <c r="D107" s="6"/>
      <c r="E107" s="6"/>
      <c r="F107" s="6"/>
      <c r="G107" s="6"/>
      <c r="H107" s="15"/>
      <c r="I107" s="1"/>
      <c r="J107" s="1"/>
    </row>
    <row r="108" spans="1:10" ht="14.1" customHeight="1" x14ac:dyDescent="0.25">
      <c r="A108" s="27"/>
      <c r="B108" s="27"/>
      <c r="C108" s="27"/>
      <c r="D108" s="6"/>
      <c r="E108" s="6"/>
      <c r="F108" s="6"/>
      <c r="G108" s="6"/>
      <c r="H108" s="15"/>
      <c r="I108" s="1"/>
      <c r="J108" s="1"/>
    </row>
    <row r="109" spans="1:10" ht="14.1" customHeight="1" x14ac:dyDescent="0.25">
      <c r="A109" s="27"/>
      <c r="B109" s="27"/>
      <c r="C109" s="27"/>
      <c r="D109" s="6"/>
      <c r="E109" s="6"/>
      <c r="F109" s="6"/>
      <c r="G109" s="6"/>
      <c r="H109" s="15"/>
      <c r="I109" s="1"/>
      <c r="J109" s="1"/>
    </row>
    <row r="110" spans="1:10" ht="14.1" customHeight="1" x14ac:dyDescent="0.25">
      <c r="A110" s="27"/>
      <c r="B110" s="27"/>
      <c r="C110" s="27"/>
      <c r="D110" s="6"/>
      <c r="E110" s="6"/>
      <c r="F110" s="6"/>
      <c r="G110" s="6"/>
      <c r="H110" s="15"/>
      <c r="I110" s="1"/>
      <c r="J110" s="1"/>
    </row>
    <row r="111" spans="1:10" ht="14.1" customHeight="1" x14ac:dyDescent="0.25">
      <c r="A111" s="27"/>
      <c r="B111" s="27"/>
      <c r="C111" s="27"/>
      <c r="D111" s="6"/>
      <c r="E111" s="6"/>
      <c r="F111" s="6"/>
      <c r="G111" s="6"/>
      <c r="H111" s="15"/>
      <c r="I111" s="1"/>
      <c r="J111" s="1"/>
    </row>
    <row r="112" spans="1:10" ht="14.1" customHeight="1" x14ac:dyDescent="0.25">
      <c r="A112" s="27"/>
      <c r="B112" s="27"/>
      <c r="C112" s="27"/>
      <c r="D112" s="6"/>
      <c r="E112" s="6"/>
      <c r="F112" s="6"/>
      <c r="G112" s="6"/>
      <c r="H112" s="15"/>
      <c r="I112" s="1"/>
      <c r="J112" s="1"/>
    </row>
    <row r="113" spans="1:10" ht="14.1" customHeight="1" x14ac:dyDescent="0.25">
      <c r="A113" s="27"/>
      <c r="B113" s="27"/>
      <c r="C113" s="27"/>
      <c r="D113" s="6"/>
      <c r="E113" s="6"/>
      <c r="F113" s="6"/>
      <c r="G113" s="6"/>
      <c r="H113" s="15"/>
      <c r="I113" s="1"/>
      <c r="J113" s="1"/>
    </row>
    <row r="114" spans="1:10" ht="14.1" customHeight="1" x14ac:dyDescent="0.25">
      <c r="A114" s="27"/>
      <c r="B114" s="27"/>
      <c r="C114" s="27"/>
      <c r="D114" s="6"/>
      <c r="E114" s="6"/>
      <c r="F114" s="6"/>
      <c r="G114" s="6"/>
      <c r="H114" s="15"/>
      <c r="I114" s="1"/>
      <c r="J114" s="1"/>
    </row>
    <row r="115" spans="1:10" ht="14.1" customHeight="1" x14ac:dyDescent="0.25">
      <c r="A115" s="27"/>
      <c r="B115" s="27"/>
      <c r="C115" s="27"/>
      <c r="D115" s="6"/>
      <c r="E115" s="6"/>
      <c r="F115" s="6"/>
      <c r="G115" s="6"/>
      <c r="H115" s="15"/>
      <c r="I115" s="1"/>
      <c r="J115" s="1"/>
    </row>
    <row r="116" spans="1:10" ht="14.1" customHeight="1" x14ac:dyDescent="0.25">
      <c r="A116" s="27"/>
      <c r="B116" s="27"/>
      <c r="C116" s="27"/>
      <c r="D116" s="6"/>
      <c r="E116" s="6"/>
      <c r="F116" s="6"/>
      <c r="G116" s="6"/>
      <c r="H116" s="15"/>
      <c r="I116" s="1"/>
      <c r="J116" s="1"/>
    </row>
    <row r="117" spans="1:10" ht="14.1" customHeight="1" x14ac:dyDescent="0.25">
      <c r="A117" s="27"/>
      <c r="B117" s="27"/>
      <c r="C117" s="27"/>
      <c r="D117" s="6"/>
      <c r="E117" s="6"/>
      <c r="F117" s="6"/>
      <c r="G117" s="6"/>
      <c r="H117" s="15"/>
      <c r="I117" s="1"/>
      <c r="J117" s="1"/>
    </row>
    <row r="118" spans="1:10" ht="14.1" customHeight="1" x14ac:dyDescent="0.25">
      <c r="A118" s="27"/>
      <c r="B118" s="27"/>
      <c r="C118" s="27"/>
      <c r="D118" s="6"/>
      <c r="E118" s="6"/>
      <c r="F118" s="6"/>
      <c r="G118" s="6"/>
      <c r="H118" s="15"/>
      <c r="I118" s="1"/>
      <c r="J118" s="1"/>
    </row>
    <row r="119" spans="1:10" ht="14.1" customHeight="1" x14ac:dyDescent="0.25">
      <c r="A119" s="27"/>
      <c r="B119" s="27"/>
      <c r="C119" s="27"/>
      <c r="D119" s="6"/>
      <c r="E119" s="6"/>
      <c r="F119" s="6"/>
      <c r="G119" s="6"/>
      <c r="H119" s="15"/>
      <c r="I119" s="1"/>
      <c r="J119" s="1"/>
    </row>
    <row r="120" spans="1:10" ht="14.1" customHeight="1" x14ac:dyDescent="0.25">
      <c r="A120" s="27"/>
      <c r="B120" s="27"/>
      <c r="C120" s="27"/>
      <c r="D120" s="6"/>
      <c r="E120" s="6"/>
      <c r="F120" s="6"/>
      <c r="G120" s="6"/>
      <c r="H120" s="15"/>
      <c r="I120" s="1"/>
      <c r="J120" s="1"/>
    </row>
    <row r="121" spans="1:10" ht="14.1" customHeight="1" x14ac:dyDescent="0.25">
      <c r="A121" s="27"/>
      <c r="B121" s="27"/>
      <c r="C121" s="27"/>
      <c r="D121" s="6"/>
      <c r="E121" s="6"/>
      <c r="F121" s="6"/>
      <c r="G121" s="6"/>
      <c r="H121" s="15"/>
      <c r="I121" s="1"/>
      <c r="J121" s="1"/>
    </row>
    <row r="122" spans="1:10" ht="14.1" customHeight="1" x14ac:dyDescent="0.25">
      <c r="A122" s="27"/>
      <c r="B122" s="27"/>
      <c r="C122" s="27"/>
      <c r="D122" s="6"/>
      <c r="E122" s="6"/>
      <c r="F122" s="6"/>
      <c r="G122" s="6"/>
      <c r="H122" s="15"/>
      <c r="I122" s="1"/>
      <c r="J122" s="1"/>
    </row>
    <row r="123" spans="1:10" ht="14.1" customHeight="1" x14ac:dyDescent="0.25">
      <c r="A123" s="27"/>
      <c r="B123" s="27"/>
      <c r="C123" s="27"/>
      <c r="D123" s="6"/>
      <c r="E123" s="6"/>
      <c r="F123" s="6"/>
      <c r="G123" s="6"/>
      <c r="H123" s="15"/>
      <c r="I123" s="1"/>
      <c r="J123" s="1"/>
    </row>
    <row r="124" spans="1:10" ht="14.1" customHeight="1" x14ac:dyDescent="0.25">
      <c r="A124" s="27"/>
      <c r="B124" s="27"/>
      <c r="C124" s="27"/>
      <c r="D124" s="6"/>
      <c r="E124" s="6"/>
      <c r="F124" s="6"/>
      <c r="G124" s="6"/>
      <c r="H124" s="15"/>
      <c r="I124" s="1"/>
      <c r="J124" s="1"/>
    </row>
    <row r="125" spans="1:10" ht="14.1" customHeight="1" x14ac:dyDescent="0.25">
      <c r="A125" s="27"/>
      <c r="B125" s="27"/>
      <c r="C125" s="27"/>
      <c r="D125" s="6"/>
      <c r="E125" s="6"/>
      <c r="F125" s="6"/>
      <c r="G125" s="6"/>
      <c r="H125" s="15"/>
      <c r="I125" s="1"/>
      <c r="J125" s="1"/>
    </row>
    <row r="126" spans="1:10" ht="14.1" customHeight="1" x14ac:dyDescent="0.25">
      <c r="A126" s="27"/>
      <c r="B126" s="27"/>
      <c r="C126" s="27"/>
      <c r="D126" s="6"/>
      <c r="E126" s="6"/>
      <c r="F126" s="6"/>
      <c r="G126" s="6"/>
      <c r="H126" s="15"/>
      <c r="I126" s="1"/>
      <c r="J126" s="1"/>
    </row>
    <row r="127" spans="1:10" ht="14.1" customHeight="1" x14ac:dyDescent="0.25">
      <c r="A127" s="27"/>
      <c r="B127" s="27"/>
      <c r="C127" s="27"/>
      <c r="D127" s="6"/>
      <c r="E127" s="6"/>
      <c r="F127" s="6"/>
      <c r="G127" s="6"/>
      <c r="H127" s="15"/>
      <c r="I127" s="1"/>
      <c r="J127" s="1"/>
    </row>
    <row r="128" spans="1:10" ht="14.1" customHeight="1" x14ac:dyDescent="0.25">
      <c r="A128" s="27"/>
      <c r="B128" s="27"/>
      <c r="C128" s="27"/>
      <c r="D128" s="6"/>
      <c r="E128" s="6"/>
      <c r="F128" s="6"/>
      <c r="G128" s="6"/>
      <c r="H128" s="15"/>
      <c r="I128" s="1"/>
      <c r="J128" s="1"/>
    </row>
    <row r="129" spans="1:10" ht="14.1" customHeight="1" x14ac:dyDescent="0.25">
      <c r="A129" s="27"/>
      <c r="B129" s="27"/>
      <c r="C129" s="27"/>
      <c r="D129" s="6"/>
      <c r="E129" s="6"/>
      <c r="F129" s="6"/>
      <c r="G129" s="6"/>
      <c r="H129" s="15"/>
      <c r="I129" s="1"/>
      <c r="J129" s="1"/>
    </row>
    <row r="130" spans="1:10" ht="14.1" customHeight="1" x14ac:dyDescent="0.25">
      <c r="A130" s="27"/>
      <c r="B130" s="27"/>
      <c r="C130" s="27"/>
      <c r="D130" s="6"/>
      <c r="E130" s="6"/>
      <c r="F130" s="6"/>
      <c r="G130" s="6"/>
      <c r="H130" s="15"/>
      <c r="I130" s="1"/>
      <c r="J130" s="1"/>
    </row>
    <row r="131" spans="1:10" ht="14.1" customHeight="1" x14ac:dyDescent="0.25">
      <c r="A131" s="27"/>
      <c r="B131" s="27"/>
      <c r="C131" s="27"/>
      <c r="D131" s="6"/>
      <c r="E131" s="6"/>
      <c r="F131" s="6"/>
      <c r="G131" s="6"/>
      <c r="H131" s="15"/>
      <c r="I131" s="1"/>
      <c r="J131" s="1"/>
    </row>
    <row r="132" spans="1:10" ht="14.1" customHeight="1" x14ac:dyDescent="0.25">
      <c r="A132" s="27"/>
      <c r="B132" s="27"/>
      <c r="C132" s="27"/>
      <c r="D132" s="6"/>
      <c r="E132" s="6"/>
      <c r="F132" s="6"/>
      <c r="G132" s="6"/>
      <c r="H132" s="15"/>
      <c r="I132" s="1"/>
      <c r="J132" s="1"/>
    </row>
    <row r="133" spans="1:10" ht="14.1" customHeight="1" x14ac:dyDescent="0.25">
      <c r="A133" s="27"/>
      <c r="B133" s="27"/>
      <c r="C133" s="27"/>
      <c r="D133" s="6"/>
      <c r="E133" s="6"/>
      <c r="F133" s="6"/>
      <c r="G133" s="6"/>
      <c r="H133" s="15"/>
      <c r="I133" s="1"/>
      <c r="J133" s="1"/>
    </row>
    <row r="134" spans="1:10" ht="14.1" customHeight="1" x14ac:dyDescent="0.25">
      <c r="A134" s="27"/>
      <c r="B134" s="27"/>
      <c r="C134" s="27"/>
      <c r="D134" s="6"/>
      <c r="E134" s="6"/>
      <c r="F134" s="6"/>
      <c r="G134" s="6"/>
      <c r="H134" s="15"/>
      <c r="I134" s="1"/>
      <c r="J134" s="1"/>
    </row>
    <row r="135" spans="1:10" ht="14.1" customHeight="1" x14ac:dyDescent="0.25">
      <c r="A135" s="27"/>
      <c r="B135" s="27"/>
      <c r="C135" s="27"/>
      <c r="D135" s="6"/>
      <c r="E135" s="6"/>
      <c r="F135" s="6"/>
      <c r="G135" s="6"/>
      <c r="H135" s="15"/>
      <c r="I135" s="1"/>
      <c r="J135" s="1"/>
    </row>
    <row r="136" spans="1:10" ht="14.1" customHeight="1" x14ac:dyDescent="0.25">
      <c r="A136" s="27"/>
      <c r="B136" s="27"/>
      <c r="C136" s="27"/>
      <c r="D136" s="6"/>
      <c r="E136" s="6"/>
      <c r="F136" s="6"/>
      <c r="G136" s="6"/>
      <c r="H136" s="15"/>
      <c r="I136" s="1"/>
      <c r="J136" s="1"/>
    </row>
    <row r="137" spans="1:10" ht="14.1" customHeight="1" x14ac:dyDescent="0.25">
      <c r="A137" s="27"/>
      <c r="B137" s="27"/>
      <c r="C137" s="27"/>
      <c r="D137" s="6"/>
      <c r="E137" s="6"/>
      <c r="F137" s="6"/>
      <c r="G137" s="6"/>
      <c r="H137" s="15"/>
      <c r="I137" s="1"/>
      <c r="J137" s="1"/>
    </row>
    <row r="138" spans="1:10" ht="14.1" customHeight="1" x14ac:dyDescent="0.25">
      <c r="A138" s="27"/>
      <c r="B138" s="27"/>
      <c r="C138" s="27"/>
      <c r="D138" s="6"/>
      <c r="E138" s="6"/>
      <c r="F138" s="6"/>
      <c r="G138" s="6"/>
      <c r="H138" s="15"/>
      <c r="I138" s="1"/>
      <c r="J138" s="1"/>
    </row>
    <row r="139" spans="1:10" ht="14.1" customHeight="1" x14ac:dyDescent="0.25">
      <c r="A139" s="27"/>
      <c r="B139" s="27"/>
      <c r="C139" s="27"/>
      <c r="D139" s="6"/>
      <c r="E139" s="6"/>
      <c r="F139" s="6"/>
      <c r="G139" s="6"/>
      <c r="H139" s="15"/>
      <c r="I139" s="1"/>
      <c r="J139" s="1"/>
    </row>
    <row r="140" spans="1:10" ht="14.1" customHeight="1" x14ac:dyDescent="0.25">
      <c r="A140" s="27"/>
      <c r="B140" s="27"/>
      <c r="C140" s="27"/>
      <c r="D140" s="6"/>
      <c r="E140" s="6"/>
      <c r="F140" s="6"/>
      <c r="G140" s="6"/>
      <c r="H140" s="15"/>
      <c r="I140" s="1"/>
      <c r="J140" s="1"/>
    </row>
    <row r="141" spans="1:10" ht="14.1" customHeight="1" x14ac:dyDescent="0.25">
      <c r="A141" s="27"/>
      <c r="B141" s="27"/>
      <c r="C141" s="27"/>
      <c r="D141" s="6"/>
      <c r="E141" s="6"/>
      <c r="F141" s="6"/>
      <c r="G141" s="6"/>
      <c r="H141" s="15"/>
      <c r="I141" s="1"/>
      <c r="J141" s="1"/>
    </row>
    <row r="142" spans="1:10" ht="14.1" customHeight="1" x14ac:dyDescent="0.25">
      <c r="A142" s="27"/>
      <c r="B142" s="27"/>
      <c r="C142" s="27"/>
      <c r="D142" s="6"/>
      <c r="E142" s="6"/>
      <c r="F142" s="6"/>
      <c r="G142" s="6"/>
      <c r="H142" s="15"/>
      <c r="I142" s="1"/>
      <c r="J142" s="1"/>
    </row>
    <row r="143" spans="1:10" ht="14.1" customHeight="1" x14ac:dyDescent="0.25">
      <c r="A143" s="27"/>
      <c r="B143" s="27"/>
      <c r="C143" s="27"/>
      <c r="D143" s="6"/>
      <c r="E143" s="6"/>
      <c r="F143" s="6"/>
      <c r="G143" s="6"/>
      <c r="H143" s="15"/>
      <c r="I143" s="1"/>
      <c r="J143" s="1"/>
    </row>
    <row r="144" spans="1:10" ht="14.1" customHeight="1" x14ac:dyDescent="0.25">
      <c r="A144" s="27"/>
      <c r="B144" s="27"/>
      <c r="C144" s="27"/>
      <c r="D144" s="6"/>
      <c r="E144" s="6"/>
      <c r="F144" s="6"/>
      <c r="G144" s="6"/>
      <c r="H144" s="15"/>
      <c r="I144" s="1"/>
      <c r="J144" s="1"/>
    </row>
    <row r="145" spans="1:10" ht="14.1" customHeight="1" x14ac:dyDescent="0.25">
      <c r="A145" s="27"/>
      <c r="B145" s="27"/>
      <c r="C145" s="27"/>
      <c r="D145" s="6"/>
      <c r="E145" s="6"/>
      <c r="F145" s="6"/>
      <c r="G145" s="6"/>
      <c r="H145" s="15"/>
      <c r="I145" s="1"/>
      <c r="J145" s="1"/>
    </row>
    <row r="146" spans="1:10" ht="14.1" customHeight="1" x14ac:dyDescent="0.25">
      <c r="A146" s="27"/>
      <c r="B146" s="27"/>
      <c r="C146" s="27"/>
      <c r="D146" s="6"/>
      <c r="E146" s="6"/>
      <c r="F146" s="6"/>
      <c r="G146" s="6"/>
      <c r="H146" s="15"/>
      <c r="I146" s="1"/>
      <c r="J146" s="1"/>
    </row>
    <row r="147" spans="1:10" ht="14.1" customHeight="1" x14ac:dyDescent="0.25">
      <c r="A147" s="27"/>
      <c r="B147" s="27"/>
      <c r="C147" s="27"/>
      <c r="D147" s="6"/>
      <c r="E147" s="6"/>
      <c r="F147" s="6"/>
      <c r="G147" s="6"/>
      <c r="H147" s="15"/>
      <c r="I147" s="1"/>
      <c r="J147" s="1"/>
    </row>
    <row r="148" spans="1:10" ht="14.1" customHeight="1" x14ac:dyDescent="0.25">
      <c r="A148" s="27"/>
      <c r="B148" s="27"/>
      <c r="C148" s="27"/>
      <c r="D148" s="6"/>
      <c r="E148" s="6"/>
      <c r="F148" s="6"/>
      <c r="G148" s="6"/>
      <c r="H148" s="15"/>
      <c r="I148" s="1"/>
      <c r="J148" s="1"/>
    </row>
    <row r="149" spans="1:10" ht="14.1" customHeight="1" x14ac:dyDescent="0.25">
      <c r="A149" s="27"/>
      <c r="B149" s="27"/>
      <c r="C149" s="27"/>
      <c r="D149" s="6"/>
      <c r="E149" s="6"/>
      <c r="F149" s="6"/>
      <c r="G149" s="6"/>
      <c r="H149" s="15"/>
      <c r="I149" s="1"/>
      <c r="J149" s="1"/>
    </row>
    <row r="150" spans="1:10" ht="14.1" customHeight="1" x14ac:dyDescent="0.25">
      <c r="A150" s="27"/>
      <c r="B150" s="27"/>
      <c r="C150" s="27"/>
      <c r="D150" s="6"/>
      <c r="E150" s="6"/>
      <c r="F150" s="6"/>
      <c r="G150" s="6"/>
      <c r="H150" s="15"/>
      <c r="I150" s="1"/>
      <c r="J150" s="1"/>
    </row>
    <row r="151" spans="1:10" ht="14.1" customHeight="1" x14ac:dyDescent="0.25">
      <c r="A151" s="27"/>
      <c r="B151" s="27"/>
      <c r="C151" s="27"/>
      <c r="D151" s="6"/>
      <c r="E151" s="6"/>
      <c r="F151" s="6"/>
      <c r="G151" s="6"/>
      <c r="H151" s="15"/>
      <c r="I151" s="1"/>
      <c r="J151" s="1"/>
    </row>
    <row r="152" spans="1:10" ht="14.1" customHeight="1" x14ac:dyDescent="0.25">
      <c r="A152" s="27"/>
      <c r="B152" s="27"/>
      <c r="C152" s="27"/>
      <c r="D152" s="6"/>
      <c r="E152" s="6"/>
      <c r="F152" s="6"/>
      <c r="G152" s="6"/>
      <c r="H152" s="15"/>
      <c r="I152" s="1"/>
      <c r="J152" s="1"/>
    </row>
    <row r="153" spans="1:10" ht="14.1" customHeight="1" x14ac:dyDescent="0.25">
      <c r="A153" s="27"/>
      <c r="B153" s="27"/>
      <c r="C153" s="27"/>
      <c r="D153" s="6"/>
      <c r="E153" s="6"/>
      <c r="F153" s="6"/>
      <c r="G153" s="6"/>
      <c r="H153" s="15"/>
      <c r="I153" s="1"/>
      <c r="J153" s="1"/>
    </row>
  </sheetData>
  <sortState ref="A1:G152">
    <sortCondition ref="B1"/>
  </sortState>
  <phoneticPr fontId="3" type="noConversion"/>
  <pageMargins left="0.75" right="0.75" top="0.5" bottom="0.5" header="0.5" footer="0.5"/>
  <pageSetup scale="99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>
      <selection activeCell="I7" sqref="I7"/>
    </sheetView>
  </sheetViews>
  <sheetFormatPr defaultColWidth="9.109375" defaultRowHeight="14.1" customHeight="1" x14ac:dyDescent="0.25"/>
  <cols>
    <col min="1" max="1" width="13.88671875" style="15" customWidth="1"/>
    <col min="2" max="2" width="35.33203125" style="15" bestFit="1" customWidth="1"/>
    <col min="3" max="3" width="15.5546875" style="6" bestFit="1" customWidth="1"/>
    <col min="4" max="4" width="17.88671875" style="6" bestFit="1" customWidth="1"/>
    <col min="5" max="5" width="14.88671875" style="6" bestFit="1" customWidth="1"/>
    <col min="6" max="6" width="17.33203125" style="6" bestFit="1" customWidth="1"/>
    <col min="7" max="7" width="17.44140625" style="6" bestFit="1" customWidth="1"/>
    <col min="8" max="16384" width="9.109375" style="1"/>
  </cols>
  <sheetData>
    <row r="1" spans="1:7" s="11" customFormat="1" ht="14.1" customHeight="1" x14ac:dyDescent="0.25">
      <c r="A1" s="11" t="s">
        <v>128</v>
      </c>
    </row>
    <row r="2" spans="1:7" ht="14.1" customHeight="1" x14ac:dyDescent="0.25">
      <c r="A2" s="47">
        <v>42359</v>
      </c>
      <c r="B2" s="1"/>
      <c r="C2" s="1" t="s">
        <v>222</v>
      </c>
      <c r="D2" s="1"/>
      <c r="E2" s="1"/>
      <c r="F2" s="1"/>
      <c r="G2" s="1"/>
    </row>
    <row r="3" spans="1:7" ht="14.1" customHeight="1" x14ac:dyDescent="0.25">
      <c r="A3" s="47"/>
      <c r="B3" s="1"/>
      <c r="C3" s="1"/>
      <c r="D3" s="1"/>
      <c r="E3" s="1"/>
      <c r="F3" s="1"/>
      <c r="G3" s="1"/>
    </row>
    <row r="4" spans="1:7" s="11" customFormat="1" ht="14.1" customHeight="1" x14ac:dyDescent="0.25">
      <c r="B4" s="11" t="s">
        <v>114</v>
      </c>
      <c r="C4" s="12" t="s">
        <v>213</v>
      </c>
      <c r="D4" s="12" t="s">
        <v>185</v>
      </c>
      <c r="E4" s="12" t="s">
        <v>116</v>
      </c>
      <c r="F4" s="12" t="s">
        <v>115</v>
      </c>
      <c r="G4" s="12" t="s">
        <v>123</v>
      </c>
    </row>
    <row r="5" spans="1:7" ht="14.1" customHeight="1" x14ac:dyDescent="0.25">
      <c r="A5" s="1" t="s">
        <v>78</v>
      </c>
      <c r="B5" s="1" t="s">
        <v>153</v>
      </c>
      <c r="C5" s="6">
        <v>4800</v>
      </c>
      <c r="E5" s="6">
        <v>2015</v>
      </c>
      <c r="F5" s="6">
        <v>25</v>
      </c>
      <c r="G5" s="6">
        <v>2040</v>
      </c>
    </row>
    <row r="6" spans="1:7" ht="14.1" customHeight="1" x14ac:dyDescent="0.25">
      <c r="A6" s="15" t="s">
        <v>78</v>
      </c>
      <c r="B6" s="15" t="s">
        <v>23</v>
      </c>
      <c r="C6" s="5">
        <v>1000</v>
      </c>
      <c r="D6" s="5"/>
      <c r="E6" s="6">
        <v>2008</v>
      </c>
      <c r="F6" s="6">
        <v>25</v>
      </c>
      <c r="G6" s="6">
        <v>2033</v>
      </c>
    </row>
    <row r="7" spans="1:7" ht="14.1" customHeight="1" x14ac:dyDescent="0.25">
      <c r="A7" s="15" t="s">
        <v>78</v>
      </c>
      <c r="B7" s="15" t="s">
        <v>20</v>
      </c>
      <c r="C7" s="5">
        <v>208399</v>
      </c>
      <c r="D7" s="5"/>
      <c r="E7" s="6" t="s">
        <v>221</v>
      </c>
    </row>
    <row r="8" spans="1:7" ht="14.1" customHeight="1" x14ac:dyDescent="0.25">
      <c r="A8" s="15" t="s">
        <v>78</v>
      </c>
      <c r="B8" s="15" t="s">
        <v>11</v>
      </c>
      <c r="C8" s="5">
        <v>2733</v>
      </c>
      <c r="D8" s="5"/>
      <c r="E8" s="6">
        <v>2003</v>
      </c>
      <c r="F8" s="6">
        <v>15</v>
      </c>
      <c r="G8" s="6">
        <v>2018</v>
      </c>
    </row>
    <row r="9" spans="1:7" ht="14.1" customHeight="1" x14ac:dyDescent="0.25">
      <c r="A9" s="15" t="s">
        <v>78</v>
      </c>
      <c r="B9" s="15" t="s">
        <v>21</v>
      </c>
      <c r="C9" s="5">
        <v>1040</v>
      </c>
      <c r="D9" s="5"/>
      <c r="E9" s="6">
        <v>2003</v>
      </c>
      <c r="F9" s="6">
        <v>30</v>
      </c>
      <c r="G9" s="6">
        <v>2033</v>
      </c>
    </row>
    <row r="10" spans="1:7" ht="14.1" customHeight="1" x14ac:dyDescent="0.25">
      <c r="A10" s="15" t="s">
        <v>78</v>
      </c>
      <c r="B10" s="15" t="s">
        <v>16</v>
      </c>
      <c r="C10" s="5">
        <v>5268</v>
      </c>
      <c r="D10" s="5">
        <v>8000</v>
      </c>
      <c r="E10" s="6">
        <v>2003</v>
      </c>
      <c r="F10" s="6">
        <v>25</v>
      </c>
      <c r="G10" s="6">
        <v>2028</v>
      </c>
    </row>
    <row r="11" spans="1:7" ht="14.1" customHeight="1" x14ac:dyDescent="0.25">
      <c r="A11" s="15" t="s">
        <v>78</v>
      </c>
      <c r="B11" s="15" t="s">
        <v>34</v>
      </c>
      <c r="C11" s="5">
        <v>600</v>
      </c>
      <c r="D11" s="5"/>
      <c r="E11" s="6">
        <v>2008</v>
      </c>
      <c r="F11" s="6">
        <v>25</v>
      </c>
      <c r="G11" s="6">
        <v>2032</v>
      </c>
    </row>
    <row r="12" spans="1:7" ht="14.1" customHeight="1" x14ac:dyDescent="0.25">
      <c r="A12" s="15" t="s">
        <v>78</v>
      </c>
      <c r="B12" s="15" t="s">
        <v>33</v>
      </c>
      <c r="C12" s="5">
        <v>1500</v>
      </c>
      <c r="D12" s="5"/>
      <c r="E12" s="6">
        <v>2007</v>
      </c>
      <c r="F12" s="6">
        <v>25</v>
      </c>
      <c r="G12" s="6">
        <v>2032</v>
      </c>
    </row>
    <row r="13" spans="1:7" ht="14.1" customHeight="1" x14ac:dyDescent="0.25">
      <c r="A13" s="15" t="s">
        <v>78</v>
      </c>
      <c r="B13" s="15" t="s">
        <v>35</v>
      </c>
      <c r="C13" s="5" t="s">
        <v>85</v>
      </c>
      <c r="D13" s="5"/>
      <c r="E13" s="6">
        <v>2011</v>
      </c>
      <c r="F13" s="6">
        <v>50</v>
      </c>
      <c r="G13" s="6">
        <v>2061</v>
      </c>
    </row>
    <row r="14" spans="1:7" ht="14.1" customHeight="1" x14ac:dyDescent="0.25">
      <c r="A14" s="15" t="s">
        <v>78</v>
      </c>
      <c r="B14" s="15" t="s">
        <v>152</v>
      </c>
      <c r="C14" s="5">
        <v>86300</v>
      </c>
      <c r="D14" s="5"/>
      <c r="E14" s="6">
        <v>1874</v>
      </c>
    </row>
    <row r="15" spans="1:7" ht="14.1" customHeight="1" x14ac:dyDescent="0.25">
      <c r="A15" s="15" t="s">
        <v>78</v>
      </c>
      <c r="B15" s="15" t="s">
        <v>45</v>
      </c>
      <c r="C15" s="5">
        <v>25000</v>
      </c>
      <c r="D15" s="5"/>
      <c r="E15" s="6">
        <v>2003</v>
      </c>
      <c r="F15" s="6">
        <v>50</v>
      </c>
      <c r="G15" s="6">
        <v>2053</v>
      </c>
    </row>
    <row r="16" spans="1:7" ht="14.1" customHeight="1" x14ac:dyDescent="0.25">
      <c r="A16" s="15" t="s">
        <v>78</v>
      </c>
      <c r="B16" s="15" t="s">
        <v>3</v>
      </c>
      <c r="C16" s="5">
        <v>1500</v>
      </c>
      <c r="D16" s="5"/>
      <c r="E16" s="6">
        <v>2001</v>
      </c>
      <c r="F16" s="6">
        <v>25</v>
      </c>
      <c r="G16" s="6">
        <v>2026</v>
      </c>
    </row>
    <row r="17" spans="1:7" ht="14.1" customHeight="1" x14ac:dyDescent="0.25">
      <c r="A17" s="15" t="s">
        <v>78</v>
      </c>
      <c r="B17" s="15" t="s">
        <v>2</v>
      </c>
      <c r="C17" s="5">
        <v>2500</v>
      </c>
      <c r="D17" s="5"/>
      <c r="E17" s="6">
        <v>2003</v>
      </c>
      <c r="F17" s="6">
        <v>50</v>
      </c>
      <c r="G17" s="6">
        <v>2053</v>
      </c>
    </row>
    <row r="18" spans="1:7" ht="14.1" customHeight="1" x14ac:dyDescent="0.25">
      <c r="A18" s="15" t="s">
        <v>78</v>
      </c>
      <c r="B18" s="15" t="s">
        <v>126</v>
      </c>
      <c r="C18" s="5">
        <v>1132</v>
      </c>
      <c r="D18" s="5"/>
      <c r="E18" s="6">
        <v>2004</v>
      </c>
      <c r="F18" s="6">
        <v>15</v>
      </c>
      <c r="G18" s="6">
        <v>2019</v>
      </c>
    </row>
    <row r="19" spans="1:7" ht="14.1" customHeight="1" x14ac:dyDescent="0.25">
      <c r="A19" s="15" t="s">
        <v>78</v>
      </c>
      <c r="B19" s="15" t="s">
        <v>127</v>
      </c>
      <c r="C19" s="5">
        <v>2300</v>
      </c>
      <c r="D19" s="5"/>
      <c r="E19" s="6">
        <v>2012</v>
      </c>
      <c r="F19" s="6">
        <v>15</v>
      </c>
      <c r="G19" s="6">
        <v>2027</v>
      </c>
    </row>
    <row r="20" spans="1:7" ht="14.1" customHeight="1" x14ac:dyDescent="0.25">
      <c r="A20" s="15" t="s">
        <v>78</v>
      </c>
      <c r="B20" s="15" t="s">
        <v>1</v>
      </c>
      <c r="C20" s="5">
        <v>6840</v>
      </c>
      <c r="D20" s="5"/>
      <c r="E20" s="6">
        <v>2004</v>
      </c>
      <c r="F20" s="6">
        <v>50</v>
      </c>
      <c r="G20" s="6">
        <v>2054</v>
      </c>
    </row>
    <row r="21" spans="1:7" ht="14.1" customHeight="1" x14ac:dyDescent="0.25">
      <c r="A21" s="15" t="s">
        <v>78</v>
      </c>
      <c r="B21" s="15" t="s">
        <v>0</v>
      </c>
      <c r="C21" s="5">
        <v>2030</v>
      </c>
      <c r="D21" s="5"/>
      <c r="E21" s="6">
        <v>2003</v>
      </c>
      <c r="F21" s="6">
        <v>25</v>
      </c>
      <c r="G21" s="6">
        <v>2028</v>
      </c>
    </row>
    <row r="22" spans="1:7" ht="14.1" customHeight="1" x14ac:dyDescent="0.25">
      <c r="A22" s="15" t="s">
        <v>78</v>
      </c>
      <c r="B22" s="15" t="s">
        <v>22</v>
      </c>
      <c r="C22" s="5">
        <v>5357</v>
      </c>
      <c r="D22" s="5"/>
      <c r="E22" s="6">
        <v>2002</v>
      </c>
      <c r="F22" s="6">
        <v>25</v>
      </c>
      <c r="G22" s="6">
        <v>2027</v>
      </c>
    </row>
    <row r="23" spans="1:7" ht="14.1" customHeight="1" x14ac:dyDescent="0.25">
      <c r="A23" s="15" t="s">
        <v>78</v>
      </c>
      <c r="B23" s="15" t="s">
        <v>125</v>
      </c>
      <c r="C23" s="5">
        <v>1125</v>
      </c>
      <c r="D23" s="5"/>
      <c r="E23" s="6">
        <v>2003</v>
      </c>
      <c r="F23" s="6">
        <v>15</v>
      </c>
      <c r="G23" s="6">
        <v>2018</v>
      </c>
    </row>
    <row r="33" spans="2:4" ht="14.1" customHeight="1" x14ac:dyDescent="0.25">
      <c r="B33" s="29"/>
      <c r="C33" s="25"/>
      <c r="D33" s="25"/>
    </row>
    <row r="34" spans="2:4" ht="14.1" customHeight="1" x14ac:dyDescent="0.25">
      <c r="C34" s="5"/>
      <c r="D34" s="5"/>
    </row>
    <row r="35" spans="2:4" ht="14.1" customHeight="1" x14ac:dyDescent="0.25">
      <c r="C35" s="5"/>
      <c r="D35" s="5"/>
    </row>
    <row r="36" spans="2:4" ht="14.1" customHeight="1" x14ac:dyDescent="0.25">
      <c r="C36" s="5"/>
      <c r="D36" s="5"/>
    </row>
    <row r="37" spans="2:4" ht="14.1" customHeight="1" x14ac:dyDescent="0.25">
      <c r="C37" s="5"/>
      <c r="D37" s="5"/>
    </row>
    <row r="38" spans="2:4" ht="14.1" customHeight="1" x14ac:dyDescent="0.25">
      <c r="C38" s="5"/>
      <c r="D38" s="5"/>
    </row>
    <row r="39" spans="2:4" ht="14.1" customHeight="1" x14ac:dyDescent="0.25">
      <c r="C39" s="5"/>
      <c r="D39" s="5"/>
    </row>
    <row r="40" spans="2:4" ht="14.1" customHeight="1" x14ac:dyDescent="0.25">
      <c r="C40" s="5"/>
      <c r="D40" s="5"/>
    </row>
    <row r="41" spans="2:4" ht="14.1" customHeight="1" x14ac:dyDescent="0.25">
      <c r="C41" s="5"/>
      <c r="D41" s="5"/>
    </row>
    <row r="42" spans="2:4" ht="14.1" customHeight="1" x14ac:dyDescent="0.25">
      <c r="C42" s="5"/>
      <c r="D42" s="5"/>
    </row>
    <row r="43" spans="2:4" ht="14.1" customHeight="1" x14ac:dyDescent="0.25">
      <c r="C43" s="5"/>
      <c r="D43" s="5"/>
    </row>
    <row r="44" spans="2:4" ht="14.1" customHeight="1" x14ac:dyDescent="0.25">
      <c r="C44" s="5"/>
      <c r="D44" s="5"/>
    </row>
    <row r="45" spans="2:4" ht="14.1" customHeight="1" x14ac:dyDescent="0.25">
      <c r="C45" s="5"/>
      <c r="D45" s="5"/>
    </row>
    <row r="46" spans="2:4" ht="14.1" customHeight="1" x14ac:dyDescent="0.25">
      <c r="C46" s="5"/>
      <c r="D46" s="5"/>
    </row>
    <row r="47" spans="2:4" ht="14.1" customHeight="1" x14ac:dyDescent="0.25">
      <c r="C47" s="5"/>
      <c r="D47" s="5"/>
    </row>
  </sheetData>
  <sortState ref="A2:F49">
    <sortCondition ref="B1"/>
  </sortState>
  <phoneticPr fontId="3" type="noConversion"/>
  <pageMargins left="0.75" right="0.75" top="1" bottom="1" header="0.5" footer="0.5"/>
  <pageSetup scale="9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Normal="100" workbookViewId="0">
      <selection activeCell="H11" sqref="H11"/>
    </sheetView>
  </sheetViews>
  <sheetFormatPr defaultColWidth="9.109375" defaultRowHeight="14.1" customHeight="1" x14ac:dyDescent="0.25"/>
  <cols>
    <col min="1" max="1" width="10.109375" style="31" customWidth="1"/>
    <col min="2" max="2" width="35.44140625" style="31" bestFit="1" customWidth="1"/>
    <col min="3" max="3" width="15.5546875" style="31" bestFit="1" customWidth="1"/>
    <col min="4" max="4" width="17.88671875" style="31" bestFit="1" customWidth="1"/>
    <col min="5" max="5" width="15" style="31" bestFit="1" customWidth="1"/>
    <col min="6" max="6" width="17.44140625" style="31" bestFit="1" customWidth="1"/>
    <col min="7" max="7" width="17.5546875" style="31" bestFit="1" customWidth="1"/>
    <col min="8" max="8" width="17.88671875" style="31" customWidth="1"/>
    <col min="9" max="16384" width="9.109375" style="31"/>
  </cols>
  <sheetData>
    <row r="1" spans="1:8" s="11" customFormat="1" ht="14.1" customHeight="1" x14ac:dyDescent="0.25">
      <c r="A1" s="11" t="s">
        <v>133</v>
      </c>
    </row>
    <row r="2" spans="1:8" s="11" customFormat="1" ht="14.1" customHeight="1" x14ac:dyDescent="0.25">
      <c r="A2" s="46">
        <v>42020</v>
      </c>
    </row>
    <row r="3" spans="1:8" s="1" customFormat="1" ht="14.1" customHeight="1" x14ac:dyDescent="0.25"/>
    <row r="4" spans="1:8" s="11" customFormat="1" ht="14.1" customHeight="1" x14ac:dyDescent="0.25">
      <c r="A4" s="21"/>
      <c r="B4" s="21" t="s">
        <v>114</v>
      </c>
      <c r="C4" s="12" t="s">
        <v>213</v>
      </c>
      <c r="D4" s="12" t="s">
        <v>185</v>
      </c>
      <c r="E4" s="12" t="s">
        <v>116</v>
      </c>
      <c r="F4" s="12" t="s">
        <v>115</v>
      </c>
      <c r="G4" s="12" t="s">
        <v>123</v>
      </c>
      <c r="H4" s="11" t="s">
        <v>160</v>
      </c>
    </row>
    <row r="5" spans="1:8" ht="14.1" customHeight="1" x14ac:dyDescent="0.25">
      <c r="A5" s="24" t="s">
        <v>79</v>
      </c>
      <c r="B5" s="24" t="s">
        <v>25</v>
      </c>
      <c r="C5" s="30">
        <v>1547</v>
      </c>
      <c r="D5" s="30">
        <v>2000</v>
      </c>
      <c r="E5" s="26">
        <v>2004</v>
      </c>
      <c r="F5" s="6">
        <v>15</v>
      </c>
      <c r="G5" s="26">
        <v>2019</v>
      </c>
    </row>
    <row r="6" spans="1:8" ht="14.1" customHeight="1" x14ac:dyDescent="0.25">
      <c r="A6" s="24" t="s">
        <v>79</v>
      </c>
      <c r="B6" s="24" t="s">
        <v>131</v>
      </c>
      <c r="C6" s="30">
        <v>1000</v>
      </c>
      <c r="D6" s="30">
        <v>1000</v>
      </c>
      <c r="E6" s="26">
        <v>2013</v>
      </c>
      <c r="F6" s="26">
        <v>1</v>
      </c>
      <c r="G6" s="26">
        <v>2014</v>
      </c>
      <c r="H6" s="31" t="s">
        <v>223</v>
      </c>
    </row>
    <row r="7" spans="1:8" ht="14.1" customHeight="1" x14ac:dyDescent="0.25">
      <c r="A7" s="24" t="s">
        <v>79</v>
      </c>
      <c r="B7" s="24" t="s">
        <v>132</v>
      </c>
      <c r="C7" s="30">
        <v>10000</v>
      </c>
      <c r="D7" s="30"/>
      <c r="E7" s="26"/>
      <c r="F7" s="26"/>
      <c r="G7" s="26"/>
    </row>
    <row r="8" spans="1:8" ht="14.1" customHeight="1" x14ac:dyDescent="0.25">
      <c r="A8" s="32" t="s">
        <v>79</v>
      </c>
      <c r="B8" s="24" t="s">
        <v>91</v>
      </c>
      <c r="C8" s="30">
        <v>3000</v>
      </c>
      <c r="D8" s="30">
        <v>4000</v>
      </c>
      <c r="E8" s="33">
        <v>1997</v>
      </c>
      <c r="F8" s="33">
        <v>15</v>
      </c>
      <c r="G8" s="33">
        <v>2018</v>
      </c>
    </row>
    <row r="9" spans="1:8" ht="14.1" customHeight="1" x14ac:dyDescent="0.25">
      <c r="A9" s="32" t="s">
        <v>79</v>
      </c>
      <c r="B9" s="32" t="s">
        <v>224</v>
      </c>
      <c r="C9" s="30">
        <v>1500</v>
      </c>
      <c r="D9" s="30">
        <v>2000</v>
      </c>
      <c r="E9" s="33">
        <v>2013</v>
      </c>
      <c r="F9" s="26">
        <v>10</v>
      </c>
      <c r="G9" s="33">
        <v>2023</v>
      </c>
    </row>
    <row r="10" spans="1:8" ht="14.1" customHeight="1" x14ac:dyDescent="0.25">
      <c r="A10" s="32" t="s">
        <v>79</v>
      </c>
      <c r="B10" s="32" t="s">
        <v>225</v>
      </c>
      <c r="C10" s="30">
        <v>1500</v>
      </c>
      <c r="D10" s="30">
        <v>2000</v>
      </c>
      <c r="E10" s="33">
        <v>2015</v>
      </c>
      <c r="F10" s="26">
        <v>10</v>
      </c>
      <c r="G10" s="33">
        <v>2025</v>
      </c>
    </row>
    <row r="11" spans="1:8" ht="14.1" customHeight="1" x14ac:dyDescent="0.25">
      <c r="A11" s="32" t="s">
        <v>79</v>
      </c>
      <c r="B11" s="24" t="s">
        <v>92</v>
      </c>
      <c r="C11" s="30">
        <v>6000</v>
      </c>
      <c r="D11" s="30">
        <v>4000</v>
      </c>
      <c r="E11" s="33">
        <v>2010</v>
      </c>
      <c r="F11" s="33">
        <v>15</v>
      </c>
      <c r="G11" s="33">
        <v>2025</v>
      </c>
      <c r="H11" s="31" t="s">
        <v>272</v>
      </c>
    </row>
    <row r="12" spans="1:8" ht="14.1" customHeight="1" x14ac:dyDescent="0.25">
      <c r="A12" s="32" t="s">
        <v>79</v>
      </c>
      <c r="B12" s="32" t="s">
        <v>93</v>
      </c>
      <c r="C12" s="30">
        <v>1000</v>
      </c>
      <c r="D12" s="30">
        <v>1000</v>
      </c>
      <c r="E12" s="33">
        <v>2010</v>
      </c>
      <c r="F12" s="26">
        <v>7</v>
      </c>
      <c r="G12" s="33">
        <v>2017</v>
      </c>
    </row>
    <row r="13" spans="1:8" ht="14.1" customHeight="1" x14ac:dyDescent="0.25">
      <c r="A13" s="32" t="s">
        <v>79</v>
      </c>
      <c r="B13" s="32" t="s">
        <v>24</v>
      </c>
      <c r="C13" s="30">
        <v>3500</v>
      </c>
      <c r="D13" s="30">
        <v>7000</v>
      </c>
      <c r="E13" s="33" t="s">
        <v>226</v>
      </c>
      <c r="F13" s="26">
        <v>15</v>
      </c>
      <c r="G13" s="33">
        <v>2018</v>
      </c>
      <c r="H13" s="31" t="s">
        <v>265</v>
      </c>
    </row>
    <row r="14" spans="1:8" ht="14.1" customHeight="1" x14ac:dyDescent="0.25">
      <c r="A14" s="32" t="s">
        <v>79</v>
      </c>
      <c r="B14" s="32" t="s">
        <v>90</v>
      </c>
      <c r="C14" s="34">
        <v>6000</v>
      </c>
      <c r="D14" s="34">
        <v>8000</v>
      </c>
      <c r="E14" s="33">
        <v>2010</v>
      </c>
      <c r="F14" s="26">
        <v>15</v>
      </c>
      <c r="G14" s="33">
        <v>2025</v>
      </c>
    </row>
    <row r="15" spans="1:8" ht="14.1" customHeight="1" x14ac:dyDescent="0.25">
      <c r="A15" s="35"/>
      <c r="B15" s="35"/>
      <c r="C15" s="36"/>
      <c r="D15" s="36"/>
      <c r="E15" s="36"/>
      <c r="F15" s="36"/>
      <c r="G15" s="36"/>
    </row>
    <row r="16" spans="1:8" ht="14.1" customHeight="1" x14ac:dyDescent="0.25">
      <c r="A16" s="35"/>
      <c r="B16" s="35"/>
      <c r="C16" s="36"/>
      <c r="D16" s="36"/>
      <c r="E16" s="36"/>
      <c r="F16" s="36"/>
      <c r="G16" s="36"/>
    </row>
    <row r="17" spans="1:7" ht="14.1" customHeight="1" x14ac:dyDescent="0.25">
      <c r="A17" s="35"/>
      <c r="B17" s="35"/>
      <c r="C17" s="36"/>
      <c r="D17" s="36"/>
      <c r="E17" s="36"/>
      <c r="F17" s="36"/>
      <c r="G17" s="36"/>
    </row>
    <row r="18" spans="1:7" ht="14.1" customHeight="1" x14ac:dyDescent="0.25">
      <c r="A18" s="35"/>
      <c r="B18" s="35"/>
      <c r="C18" s="36"/>
      <c r="D18" s="36"/>
      <c r="E18" s="36"/>
      <c r="F18" s="36"/>
      <c r="G18" s="36"/>
    </row>
    <row r="19" spans="1:7" ht="14.1" customHeight="1" x14ac:dyDescent="0.25">
      <c r="A19" s="35"/>
      <c r="B19" s="35"/>
      <c r="C19" s="36"/>
      <c r="D19" s="36"/>
      <c r="E19" s="36"/>
      <c r="F19" s="36"/>
      <c r="G19" s="36"/>
    </row>
    <row r="20" spans="1:7" ht="14.1" customHeight="1" x14ac:dyDescent="0.25">
      <c r="A20" s="35"/>
      <c r="B20" s="35"/>
      <c r="C20" s="36"/>
      <c r="D20" s="36"/>
      <c r="E20" s="36"/>
      <c r="F20" s="36"/>
      <c r="G20" s="36"/>
    </row>
    <row r="21" spans="1:7" ht="14.1" customHeight="1" x14ac:dyDescent="0.25">
      <c r="A21" s="35"/>
      <c r="B21" s="35"/>
      <c r="C21" s="36"/>
      <c r="D21" s="36"/>
      <c r="E21" s="36"/>
      <c r="F21" s="36"/>
      <c r="G21" s="36"/>
    </row>
    <row r="22" spans="1:7" ht="14.1" customHeight="1" x14ac:dyDescent="0.25">
      <c r="C22" s="36"/>
      <c r="D22" s="36"/>
      <c r="E22" s="36"/>
      <c r="F22" s="36"/>
      <c r="G22" s="36"/>
    </row>
    <row r="23" spans="1:7" ht="14.1" customHeight="1" x14ac:dyDescent="0.25">
      <c r="C23" s="36"/>
      <c r="D23" s="36"/>
      <c r="E23" s="36"/>
      <c r="F23" s="36"/>
      <c r="G23" s="36"/>
    </row>
    <row r="24" spans="1:7" ht="14.1" customHeight="1" x14ac:dyDescent="0.25">
      <c r="C24" s="36"/>
      <c r="D24" s="36"/>
      <c r="E24" s="36"/>
      <c r="F24" s="36"/>
      <c r="G24" s="36"/>
    </row>
    <row r="25" spans="1:7" ht="14.1" customHeight="1" x14ac:dyDescent="0.25">
      <c r="C25" s="36"/>
      <c r="D25" s="36"/>
      <c r="E25" s="36"/>
      <c r="F25" s="36"/>
      <c r="G25" s="36"/>
    </row>
    <row r="26" spans="1:7" ht="14.1" customHeight="1" x14ac:dyDescent="0.25">
      <c r="C26" s="36"/>
      <c r="D26" s="36"/>
      <c r="E26" s="36"/>
      <c r="F26" s="36"/>
      <c r="G26" s="36"/>
    </row>
    <row r="27" spans="1:7" ht="14.1" customHeight="1" x14ac:dyDescent="0.25">
      <c r="C27" s="36"/>
      <c r="D27" s="36"/>
      <c r="E27" s="36"/>
      <c r="F27" s="36"/>
      <c r="G27" s="36"/>
    </row>
    <row r="28" spans="1:7" ht="14.1" customHeight="1" x14ac:dyDescent="0.25">
      <c r="C28" s="36"/>
      <c r="D28" s="36"/>
      <c r="E28" s="36"/>
      <c r="F28" s="36"/>
      <c r="G28" s="36"/>
    </row>
    <row r="29" spans="1:7" ht="14.1" customHeight="1" x14ac:dyDescent="0.25">
      <c r="C29" s="36"/>
      <c r="D29" s="36"/>
      <c r="E29" s="36"/>
      <c r="F29" s="36"/>
      <c r="G29" s="36"/>
    </row>
    <row r="30" spans="1:7" ht="14.1" customHeight="1" x14ac:dyDescent="0.25">
      <c r="C30" s="36"/>
      <c r="D30" s="36"/>
      <c r="E30" s="36"/>
      <c r="F30" s="36"/>
      <c r="G30" s="36"/>
    </row>
  </sheetData>
  <sortState ref="A2:F10">
    <sortCondition ref="B1"/>
  </sortState>
  <phoneticPr fontId="3" type="noConversion"/>
  <pageMargins left="0.75" right="0.75" top="1" bottom="1" header="0.5" footer="0.5"/>
  <pageSetup scale="95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capital_budget</vt:lpstr>
      <vt:lpstr>ADMIN</vt:lpstr>
      <vt:lpstr>FIRE</vt:lpstr>
      <vt:lpstr>HWY</vt:lpstr>
      <vt:lpstr>LIB</vt:lpstr>
      <vt:lpstr>REC</vt:lpstr>
      <vt:lpstr>Sheet2</vt:lpstr>
      <vt:lpstr>ADMIN!Print_Area</vt:lpstr>
      <vt:lpstr>capital_budget!Print_Area</vt:lpstr>
      <vt:lpstr>FIRE!Print_Area</vt:lpstr>
      <vt:lpstr>HWY!Print_Area</vt:lpstr>
      <vt:lpstr>FIRE!Print_Titles</vt:lpstr>
      <vt:lpstr>LIB!Print_Titles</vt:lpstr>
      <vt:lpstr>REC!Print_Titles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of Westford</dc:creator>
  <cp:lastModifiedBy>Melissa Manka</cp:lastModifiedBy>
  <cp:lastPrinted>2016-01-29T21:26:53Z</cp:lastPrinted>
  <dcterms:created xsi:type="dcterms:W3CDTF">2008-09-17T18:33:29Z</dcterms:created>
  <dcterms:modified xsi:type="dcterms:W3CDTF">2016-03-04T17:21:37Z</dcterms:modified>
</cp:coreProperties>
</file>